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DSD\NLM\Objekte\Campeon-Neubiberg\Konferenz\Kalkulation\2025\"/>
    </mc:Choice>
  </mc:AlternateContent>
  <xr:revisionPtr revIDLastSave="0" documentId="13_ncr:1_{280D2893-5F5F-4BC1-AE49-2C1207335D54}" xr6:coauthVersionLast="47" xr6:coauthVersionMax="47" xr10:uidLastSave="{00000000-0000-0000-0000-000000000000}"/>
  <workbookProtection workbookAlgorithmName="SHA-512" workbookHashValue="/9gnBPPRQJPYRx0n6Id/VDn3mTA0SO9pb1rC1Id53XVGhltfknGTZ493u/YTZg9KFczx5bCGs5AbZHaa/erqqA==" workbookSaltValue="i/m+gdlhhgfc9v4sLEoy+A==" workbookSpinCount="100000" lockStructure="1"/>
  <bookViews>
    <workbookView xWindow="-120" yWindow="-120" windowWidth="29040" windowHeight="15720" xr2:uid="{00000000-000D-0000-FFFF-FFFF00000000}"/>
  </bookViews>
  <sheets>
    <sheet name="Bestellformular_Snacks" sheetId="1" r:id="rId1"/>
    <sheet name="Informationen zur Bestellung" sheetId="3" r:id="rId2"/>
  </sheets>
  <definedNames>
    <definedName name="_xlnm._FilterDatabase" localSheetId="0" hidden="1">Bestellformular_Snacks!#REF!</definedName>
    <definedName name="_xlnm.Print_Area" localSheetId="0">Bestellformular_Snacks!$A$1:$R$70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2" i="1"/>
  <c r="R50" i="1"/>
  <c r="L33" i="1"/>
  <c r="L42" i="1"/>
  <c r="L41" i="1"/>
  <c r="R17" i="1" l="1"/>
  <c r="R18" i="1"/>
  <c r="R20" i="1"/>
  <c r="R22" i="1"/>
  <c r="R24" i="1"/>
  <c r="R25" i="1"/>
  <c r="R27" i="1"/>
  <c r="R29" i="1"/>
  <c r="R30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7" i="1"/>
  <c r="R48" i="1"/>
  <c r="R49" i="1"/>
  <c r="R51" i="1"/>
  <c r="R52" i="1"/>
  <c r="R53" i="1"/>
  <c r="R54" i="1"/>
  <c r="R55" i="1"/>
  <c r="R56" i="1"/>
  <c r="R57" i="1"/>
  <c r="R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2" i="1"/>
  <c r="L30" i="1"/>
  <c r="L34" i="1"/>
  <c r="L35" i="1"/>
  <c r="L36" i="1"/>
  <c r="L37" i="1"/>
  <c r="L38" i="1"/>
  <c r="L39" i="1"/>
  <c r="L44" i="1"/>
  <c r="L45" i="1"/>
  <c r="L46" i="1"/>
  <c r="L47" i="1"/>
  <c r="L48" i="1"/>
  <c r="L49" i="1"/>
  <c r="L51" i="1"/>
  <c r="L52" i="1"/>
  <c r="L53" i="1"/>
  <c r="L54" i="1"/>
  <c r="L16" i="1"/>
  <c r="I9" i="1"/>
  <c r="R63" i="1" l="1"/>
  <c r="R64" i="1" s="1"/>
  <c r="I6" i="1"/>
  <c r="L62" i="1" l="1"/>
  <c r="L64" i="1"/>
  <c r="L65" i="1" s="1"/>
  <c r="R65" i="1" s="1"/>
  <c r="O9" i="1"/>
  <c r="I11" i="1"/>
  <c r="O11" i="1" s="1"/>
  <c r="I10" i="1"/>
  <c r="O10" i="1" s="1"/>
  <c r="O6" i="1"/>
</calcChain>
</file>

<file path=xl/sharedStrings.xml><?xml version="1.0" encoding="utf-8"?>
<sst xmlns="http://schemas.openxmlformats.org/spreadsheetml/2006/main" count="156" uniqueCount="126">
  <si>
    <t>Anlass der Bewirtung:</t>
  </si>
  <si>
    <t>Bewirtete Person(en):</t>
  </si>
  <si>
    <t>Firma / Gesellschaft:</t>
  </si>
  <si>
    <t>Tag der Bewirtung:</t>
  </si>
  <si>
    <t>Art der Bewirtung:</t>
  </si>
  <si>
    <t>wenn ausschließlich Mitarbeiter der Infineon Technologies AG bewirtet wurden</t>
  </si>
  <si>
    <t>wenn mindestens eine bewirtete Person einer anderen Gesellschaft als der Infineon Technologies AG angehört</t>
  </si>
  <si>
    <t>Abteilung:</t>
  </si>
  <si>
    <t>Name, Vorname des Bestellers</t>
  </si>
  <si>
    <t>Telefonnummer des Bestellers:</t>
  </si>
  <si>
    <t>Datum der Veranstaltung:</t>
  </si>
  <si>
    <t>Uhrzeit der Anlieferung:</t>
  </si>
  <si>
    <t>Anzahl der Personen:</t>
  </si>
  <si>
    <t>Raum der Veranstaltung:</t>
  </si>
  <si>
    <t>Bestellung:</t>
  </si>
  <si>
    <t>Bitte beachten Sie:</t>
  </si>
  <si>
    <t>Artikel</t>
  </si>
  <si>
    <t>Zurück</t>
  </si>
  <si>
    <t>Verbraucht</t>
  </si>
  <si>
    <t>Einzelpreis</t>
  </si>
  <si>
    <t>Gesamt</t>
  </si>
  <si>
    <t>Dussmann Service Deutschland GmbH</t>
  </si>
  <si>
    <t>Tel.:   089 - 234 20 802</t>
  </si>
  <si>
    <t>E-Mail: campeon.casino@infineon.com</t>
  </si>
  <si>
    <t>85579 Neubiberg</t>
  </si>
  <si>
    <t>Menge</t>
  </si>
  <si>
    <t>* Zutreffendes bitte ankreuzen</t>
  </si>
  <si>
    <t>Infineon Technologies AG, Neubiberg</t>
  </si>
  <si>
    <t>Raumnummer:</t>
  </si>
  <si>
    <t>Kostenstelle:</t>
  </si>
  <si>
    <t>Angaben zum Nachweis der Höhe und der betrieblichen Veranlassung von Bewirtungsaufwendungen (§4 Abs. 5 Ziff. 2 EStG)</t>
  </si>
  <si>
    <t>Standort des Bestellers (z.B. MUC, RGB, etc.):</t>
  </si>
  <si>
    <t>Lieferpauschale Campeon pro Lieferung</t>
  </si>
  <si>
    <t>Kostenstelle / PO - Nummer</t>
  </si>
  <si>
    <t xml:space="preserve">                             Bestellschein </t>
  </si>
  <si>
    <t>Weitere Getränke &amp; Speisen finden Sie in unserer Gesamtübersicht oder auf Anfrage.</t>
  </si>
  <si>
    <t>Bestellannahme für den Folgetag bis 11.00 Uhr !</t>
  </si>
  <si>
    <t>Am Campeon 1 - 15</t>
  </si>
  <si>
    <t>Käsespieß, Traube</t>
  </si>
  <si>
    <t>Bayerisch deftig</t>
  </si>
  <si>
    <t xml:space="preserve">        = Ausgabe nur im gerade Anzahl </t>
  </si>
  <si>
    <t>Bio Fruchtschorle, Adelholzener(0,25l)</t>
  </si>
  <si>
    <t>Obst Stück</t>
  </si>
  <si>
    <t>Obstsalat aus saisonalen Früchten im Glas</t>
  </si>
  <si>
    <t>Veranstaltungsende (=Abholzeit)</t>
  </si>
  <si>
    <t>Preise verstehen sich zzgl. 19 % Mehrwertsteuer</t>
  </si>
  <si>
    <t>Brutto</t>
  </si>
  <si>
    <t>Netto</t>
  </si>
  <si>
    <t>Preise verstehen sich inkl. 19 % Mehrwertsteuer</t>
  </si>
  <si>
    <t>Fingerfood: Preise verstehen sich zzgl. 19 % Mehrwertsteuer</t>
  </si>
  <si>
    <t>Gesamtpreis: Preise verstehen sich inkl. 19 % Mehrwertsteuer</t>
  </si>
  <si>
    <t>Fingerfood: Preise verstehen sich inkl. 19 % Mehrwertsteuer</t>
  </si>
  <si>
    <t>Fingerfood - kalt (bestellbar ab 5 Teilchen je Sorte)</t>
  </si>
  <si>
    <t xml:space="preserve">Ensinger BIO Wasser still (0,25 l)                               </t>
  </si>
  <si>
    <t xml:space="preserve">Ensinger BIO Wasser classic (0,25 l)                       </t>
  </si>
  <si>
    <t xml:space="preserve">Fruchtsäfte, verschiede Sorten (0,2l) </t>
  </si>
  <si>
    <t>Fingerfood im Glas (bestellbar ab 5 Teilchen je Sorte)</t>
  </si>
  <si>
    <t>Fingerfood - warm (bestellbar ab 10 Teilchen je Sorte)</t>
  </si>
  <si>
    <t xml:space="preserve">                             Bestellschein</t>
  </si>
  <si>
    <r>
      <t>Münchner Kartoffelsalat (vegetarisch)</t>
    </r>
    <r>
      <rPr>
        <vertAlign val="superscript"/>
        <sz val="8"/>
        <rFont val="Dussmann"/>
        <family val="2"/>
      </rPr>
      <t>1,2,4,29</t>
    </r>
  </si>
  <si>
    <r>
      <t xml:space="preserve">Ensinger BIO Wasser classic </t>
    </r>
    <r>
      <rPr>
        <b/>
        <sz val="11"/>
        <rFont val="Dussmann"/>
        <family val="2"/>
      </rPr>
      <t xml:space="preserve">(0,75 l) </t>
    </r>
  </si>
  <si>
    <r>
      <t>Tomate-Mozzarella mit grünem Pesto (vegetarisch)</t>
    </r>
    <r>
      <rPr>
        <vertAlign val="superscript"/>
        <sz val="8"/>
        <rFont val="Dussmann"/>
        <family val="2"/>
      </rPr>
      <t>26</t>
    </r>
  </si>
  <si>
    <r>
      <t xml:space="preserve">Ensinger BIO Wasser still </t>
    </r>
    <r>
      <rPr>
        <b/>
        <sz val="11"/>
        <rFont val="Dussmann"/>
        <family val="2"/>
      </rPr>
      <t xml:space="preserve">(0,75 l) </t>
    </r>
  </si>
  <si>
    <r>
      <t xml:space="preserve">Fruchtsäfte, verschiede Sorten </t>
    </r>
    <r>
      <rPr>
        <b/>
        <sz val="11"/>
        <rFont val="Dussmann"/>
        <family val="2"/>
      </rPr>
      <t xml:space="preserve">(1,0l) </t>
    </r>
  </si>
  <si>
    <r>
      <t xml:space="preserve">Coca Cola | Coca Cola light | Fanta | Sprite (je 0,2l) </t>
    </r>
    <r>
      <rPr>
        <vertAlign val="superscript"/>
        <sz val="8"/>
        <rFont val="Dussmann"/>
        <family val="2"/>
      </rPr>
      <t>1,3</t>
    </r>
  </si>
  <si>
    <r>
      <t xml:space="preserve">mit Hähnchen </t>
    </r>
    <r>
      <rPr>
        <i/>
        <vertAlign val="superscript"/>
        <sz val="8"/>
        <rFont val="Dussmann"/>
        <family val="2"/>
      </rPr>
      <t>1</t>
    </r>
  </si>
  <si>
    <r>
      <t xml:space="preserve">Knabbergebäck (80g) </t>
    </r>
    <r>
      <rPr>
        <vertAlign val="superscript"/>
        <sz val="8"/>
        <rFont val="Dussmann"/>
        <family val="2"/>
      </rPr>
      <t>20W,26</t>
    </r>
  </si>
  <si>
    <r>
      <t xml:space="preserve">Brezen </t>
    </r>
    <r>
      <rPr>
        <vertAlign val="superscript"/>
        <sz val="8"/>
        <rFont val="Dussmann"/>
        <family val="2"/>
      </rPr>
      <t>20,</t>
    </r>
    <r>
      <rPr>
        <sz val="11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20W</t>
    </r>
  </si>
  <si>
    <r>
      <t>mit Falafelbällchen</t>
    </r>
    <r>
      <rPr>
        <i/>
        <vertAlign val="superscript"/>
        <sz val="8"/>
        <rFont val="Dussmann"/>
        <family val="2"/>
      </rPr>
      <t>20W</t>
    </r>
  </si>
  <si>
    <r>
      <t xml:space="preserve">Butterbrezen </t>
    </r>
    <r>
      <rPr>
        <vertAlign val="superscript"/>
        <sz val="8"/>
        <rFont val="Dussmann"/>
        <family val="2"/>
      </rPr>
      <t>20,</t>
    </r>
    <r>
      <rPr>
        <sz val="11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20W,26</t>
    </r>
  </si>
  <si>
    <r>
      <t>Dessert im Glas, verschiedene Sorten</t>
    </r>
    <r>
      <rPr>
        <vertAlign val="superscript"/>
        <sz val="8"/>
        <rFont val="Dussmann"/>
        <family val="2"/>
      </rPr>
      <t>26,27</t>
    </r>
  </si>
  <si>
    <r>
      <t xml:space="preserve">Vollkornsandwich, verschieden belegt </t>
    </r>
    <r>
      <rPr>
        <vertAlign val="superscript"/>
        <sz val="8"/>
        <rFont val="Dussmann"/>
        <family val="2"/>
      </rPr>
      <t>20, 20W, 21, 23, 25, 26, 28, 29, 30</t>
    </r>
  </si>
  <si>
    <r>
      <t xml:space="preserve">Ciabatta mit Grillgemüse auf Tomatenpesto </t>
    </r>
    <r>
      <rPr>
        <vertAlign val="superscript"/>
        <sz val="8"/>
        <rFont val="Dussmann"/>
        <family val="2"/>
      </rPr>
      <t>20,25,26,30</t>
    </r>
  </si>
  <si>
    <r>
      <t xml:space="preserve">Mozzarellaspieß </t>
    </r>
    <r>
      <rPr>
        <vertAlign val="superscript"/>
        <sz val="8"/>
        <rFont val="Dussmann"/>
        <family val="2"/>
      </rPr>
      <t>3,26</t>
    </r>
  </si>
  <si>
    <r>
      <t xml:space="preserve">Melonenschiffchen </t>
    </r>
    <r>
      <rPr>
        <vertAlign val="superscript"/>
        <sz val="8"/>
        <rFont val="Dussmann"/>
        <family val="2"/>
      </rPr>
      <t>2,3</t>
    </r>
  </si>
  <si>
    <r>
      <t xml:space="preserve">Bagel, verschieden belegt </t>
    </r>
    <r>
      <rPr>
        <vertAlign val="superscript"/>
        <sz val="8"/>
        <rFont val="Dussmann"/>
        <family val="2"/>
      </rPr>
      <t>20, 20W, 20G, 25</t>
    </r>
  </si>
  <si>
    <r>
      <t>Gemüsesticks, Kräuterschmand</t>
    </r>
    <r>
      <rPr>
        <b/>
        <sz val="11"/>
        <rFont val="Dussmann"/>
        <family val="2"/>
      </rPr>
      <t xml:space="preserve"> ( 3 Tage Vorbestellung )</t>
    </r>
  </si>
  <si>
    <r>
      <t xml:space="preserve">Fruchtjoghurt 100g </t>
    </r>
    <r>
      <rPr>
        <vertAlign val="superscript"/>
        <sz val="8"/>
        <rFont val="Dussmann"/>
        <family val="2"/>
      </rPr>
      <t>26</t>
    </r>
  </si>
  <si>
    <r>
      <t xml:space="preserve">Kuchenteilchen, wechselnde Sorten </t>
    </r>
    <r>
      <rPr>
        <vertAlign val="superscript"/>
        <sz val="8"/>
        <rFont val="Dussmann"/>
        <family val="2"/>
      </rPr>
      <t>2,3,20W,23,26,27</t>
    </r>
  </si>
  <si>
    <r>
      <t>Miniplunder | Minigebäck</t>
    </r>
    <r>
      <rPr>
        <vertAlign val="superscript"/>
        <sz val="8"/>
        <rFont val="Dussmann"/>
        <family val="2"/>
      </rPr>
      <t xml:space="preserve"> 20W,23,24,26,27</t>
    </r>
  </si>
  <si>
    <r>
      <t xml:space="preserve">Buttercroissant </t>
    </r>
    <r>
      <rPr>
        <vertAlign val="superscript"/>
        <sz val="8"/>
        <rFont val="Dussmann"/>
        <family val="2"/>
      </rPr>
      <t>3,20W,26</t>
    </r>
  </si>
  <si>
    <r>
      <t xml:space="preserve">Schokocroissant </t>
    </r>
    <r>
      <rPr>
        <vertAlign val="superscript"/>
        <sz val="8"/>
        <rFont val="Dussmann"/>
        <family val="2"/>
      </rPr>
      <t xml:space="preserve">20W,23,26 </t>
    </r>
  </si>
  <si>
    <r>
      <t xml:space="preserve">Muffin, verschiedene </t>
    </r>
    <r>
      <rPr>
        <vertAlign val="superscript"/>
        <sz val="8"/>
        <rFont val="Dussmann"/>
        <family val="2"/>
      </rPr>
      <t xml:space="preserve">20W, 20, 23, 26 </t>
    </r>
  </si>
  <si>
    <r>
      <t xml:space="preserve">Getrocknete Früchte Mix – süß &amp; gesund </t>
    </r>
    <r>
      <rPr>
        <vertAlign val="superscript"/>
        <sz val="8"/>
        <rFont val="Dussmann"/>
        <family val="2"/>
      </rPr>
      <t>2,3,5,9,20W,24,25,26,30,31</t>
    </r>
  </si>
  <si>
    <r>
      <t xml:space="preserve">Wiener Würstchen </t>
    </r>
    <r>
      <rPr>
        <vertAlign val="superscript"/>
        <sz val="8"/>
        <rFont val="Dussmann"/>
        <family val="2"/>
      </rPr>
      <t>1,2,3,4,28,29</t>
    </r>
    <r>
      <rPr>
        <sz val="11"/>
        <rFont val="Dussmann"/>
        <family val="2"/>
      </rPr>
      <t xml:space="preserve"> mit Senf </t>
    </r>
    <r>
      <rPr>
        <vertAlign val="superscript"/>
        <sz val="8"/>
        <rFont val="Dussmann"/>
        <family val="2"/>
      </rPr>
      <t>29</t>
    </r>
    <r>
      <rPr>
        <sz val="11"/>
        <rFont val="Dussmann"/>
        <family val="2"/>
      </rPr>
      <t xml:space="preserve"> / Ketchup </t>
    </r>
    <r>
      <rPr>
        <vertAlign val="superscript"/>
        <sz val="8"/>
        <rFont val="Dussmann"/>
        <family val="2"/>
      </rPr>
      <t>28</t>
    </r>
  </si>
  <si>
    <r>
      <t>Schokolierte Früchte Mix – macht glücklich</t>
    </r>
    <r>
      <rPr>
        <vertAlign val="superscript"/>
        <sz val="8"/>
        <rFont val="Dussmann"/>
        <family val="2"/>
      </rPr>
      <t xml:space="preserve"> 2,3,25,26,24,27,30</t>
    </r>
  </si>
  <si>
    <r>
      <t xml:space="preserve">Geflügelwiener </t>
    </r>
    <r>
      <rPr>
        <vertAlign val="superscript"/>
        <sz val="8"/>
        <rFont val="Dussmann"/>
        <family val="2"/>
      </rPr>
      <t>1,2,3,4,25,28</t>
    </r>
    <r>
      <rPr>
        <sz val="11"/>
        <rFont val="Dussmann"/>
        <family val="2"/>
      </rPr>
      <t xml:space="preserve"> mit Senf </t>
    </r>
    <r>
      <rPr>
        <vertAlign val="superscript"/>
        <sz val="8"/>
        <rFont val="Dussmann"/>
        <family val="2"/>
      </rPr>
      <t>29</t>
    </r>
    <r>
      <rPr>
        <sz val="11"/>
        <rFont val="Dussmann"/>
        <family val="2"/>
      </rPr>
      <t xml:space="preserve"> / Ketchup </t>
    </r>
    <r>
      <rPr>
        <vertAlign val="superscript"/>
        <sz val="8"/>
        <rFont val="Dussmann"/>
        <family val="2"/>
      </rPr>
      <t>28</t>
    </r>
  </si>
  <si>
    <r>
      <t>Hausgemachter Powertaler</t>
    </r>
    <r>
      <rPr>
        <sz val="6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24,25,27,30</t>
    </r>
  </si>
  <si>
    <r>
      <t xml:space="preserve">Weißwurst </t>
    </r>
    <r>
      <rPr>
        <vertAlign val="superscript"/>
        <sz val="8"/>
        <rFont val="Dussmann"/>
        <family val="2"/>
      </rPr>
      <t>4,8,9</t>
    </r>
    <r>
      <rPr>
        <sz val="11"/>
        <rFont val="Dussmann"/>
        <family val="2"/>
      </rPr>
      <t xml:space="preserve"> mit süßem Senf</t>
    </r>
  </si>
  <si>
    <r>
      <t xml:space="preserve">Kartoffelsalat (kg) </t>
    </r>
    <r>
      <rPr>
        <vertAlign val="superscript"/>
        <sz val="8"/>
        <rFont val="Dussmann"/>
        <family val="2"/>
      </rPr>
      <t xml:space="preserve">1,4,29 </t>
    </r>
  </si>
  <si>
    <r>
      <t xml:space="preserve">    1/2 Semmel, verschieden belegt </t>
    </r>
    <r>
      <rPr>
        <vertAlign val="superscript"/>
        <sz val="8"/>
        <rFont val="Dussmann"/>
        <family val="2"/>
      </rPr>
      <t>20, 20W,</t>
    </r>
    <r>
      <rPr>
        <sz val="8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21, 26,27,28,29,30,31,32,33</t>
    </r>
  </si>
  <si>
    <r>
      <t xml:space="preserve">    1/2 Wrap,  verschieden gefüllt</t>
    </r>
    <r>
      <rPr>
        <sz val="6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20W,3,21,23,26,2829</t>
    </r>
  </si>
  <si>
    <t>Uhrzeit</t>
  </si>
  <si>
    <t>Stand: Februar 2025</t>
  </si>
  <si>
    <t>Stand: Februar  2025</t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</si>
  <si>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Getränke:</t>
    </r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</si>
  <si>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Knabbereien</t>
    </r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</si>
  <si>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Speisen:</t>
    </r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</si>
  <si>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Belegtes:</t>
    </r>
  </si>
  <si>
    <r>
      <t xml:space="preserve">   </t>
    </r>
    <r>
      <rPr>
        <b/>
        <u/>
        <sz val="12"/>
        <rFont val="Dussmann"/>
        <family val="2"/>
      </rPr>
      <t>Gesundes:</t>
    </r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</si>
  <si>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Süsses:</t>
    </r>
  </si>
  <si>
    <r>
      <rPr>
        <b/>
        <sz val="12"/>
        <rFont val="Dussmann"/>
        <family val="2"/>
      </rPr>
      <t xml:space="preserve">   </t>
    </r>
    <r>
      <rPr>
        <b/>
        <u/>
        <sz val="12"/>
        <rFont val="Dussmann"/>
        <family val="2"/>
      </rPr>
      <t>Superfood:</t>
    </r>
  </si>
  <si>
    <r>
      <t xml:space="preserve">Keksauswahl (für 4 Personen) </t>
    </r>
    <r>
      <rPr>
        <vertAlign val="superscript"/>
        <sz val="8"/>
        <rFont val="Dussmann"/>
        <family val="2"/>
      </rPr>
      <t xml:space="preserve">20W G,23,26,27HA GE </t>
    </r>
  </si>
  <si>
    <r>
      <t xml:space="preserve">3 Stück herzhaftes Blätterteiggebäck versch. Sorten </t>
    </r>
    <r>
      <rPr>
        <vertAlign val="superscript"/>
        <sz val="8"/>
        <rFont val="Dussmann"/>
        <family val="2"/>
      </rPr>
      <t>2,3,20W H,23,26</t>
    </r>
  </si>
  <si>
    <r>
      <t>mit Mini-Schnitzel</t>
    </r>
    <r>
      <rPr>
        <i/>
        <vertAlign val="superscript"/>
        <sz val="8"/>
        <rFont val="Dussmann"/>
        <family val="2"/>
      </rPr>
      <t>20W</t>
    </r>
  </si>
  <si>
    <r>
      <t>mit Mini-Fleischpflanzerl</t>
    </r>
    <r>
      <rPr>
        <i/>
        <vertAlign val="superscript"/>
        <sz val="8"/>
        <rFont val="Dussmann"/>
        <family val="2"/>
      </rPr>
      <t>20,23</t>
    </r>
  </si>
  <si>
    <t>Antipasti (vegan)</t>
  </si>
  <si>
    <r>
      <t>Linsensalat (vegan)</t>
    </r>
    <r>
      <rPr>
        <vertAlign val="superscript"/>
        <sz val="8"/>
        <rFont val="Dussmann"/>
        <family val="2"/>
      </rPr>
      <t>1,3,31,28</t>
    </r>
    <r>
      <rPr>
        <sz val="11"/>
        <rFont val="Dussmann"/>
        <family val="2"/>
      </rPr>
      <t xml:space="preserve"> </t>
    </r>
  </si>
  <si>
    <r>
      <t>Orientalischer Couscoussalat (vegan)</t>
    </r>
    <r>
      <rPr>
        <vertAlign val="superscript"/>
        <sz val="8"/>
        <rFont val="Dussmann"/>
        <family val="2"/>
      </rPr>
      <t>1,20W,25</t>
    </r>
  </si>
  <si>
    <t>Hackfleischbällchen, BBQ-Dip</t>
  </si>
  <si>
    <r>
      <t xml:space="preserve">Hähnchen – Crossies </t>
    </r>
    <r>
      <rPr>
        <vertAlign val="superscript"/>
        <sz val="8"/>
        <rFont val="Dussmann"/>
        <family val="2"/>
      </rPr>
      <t xml:space="preserve">20W </t>
    </r>
    <r>
      <rPr>
        <sz val="11"/>
        <rFont val="Dussmann"/>
        <family val="2"/>
      </rPr>
      <t xml:space="preserve">mit BBQ-Sauce </t>
    </r>
    <r>
      <rPr>
        <vertAlign val="superscript"/>
        <sz val="8"/>
        <rFont val="Dussmann"/>
        <family val="2"/>
      </rPr>
      <t>28</t>
    </r>
  </si>
  <si>
    <r>
      <t xml:space="preserve">Minischnitzel </t>
    </r>
    <r>
      <rPr>
        <vertAlign val="superscript"/>
        <sz val="8"/>
        <rFont val="Dussmann"/>
        <family val="2"/>
      </rPr>
      <t>20W</t>
    </r>
    <r>
      <rPr>
        <sz val="11"/>
        <rFont val="Dussmann"/>
        <family val="2"/>
      </rPr>
      <t xml:space="preserve"> mit Remoulade </t>
    </r>
    <r>
      <rPr>
        <vertAlign val="superscript"/>
        <sz val="8"/>
        <rFont val="Dussmann"/>
        <family val="2"/>
      </rPr>
      <t xml:space="preserve">2,3,9,20W,23,29 </t>
    </r>
  </si>
  <si>
    <t>Zero wheat Brötchen mit Hummus &amp; Gemüse (glutenfrei)</t>
  </si>
  <si>
    <r>
      <t xml:space="preserve">Frühlingsröllchen </t>
    </r>
    <r>
      <rPr>
        <vertAlign val="superscript"/>
        <sz val="8"/>
        <rFont val="Dussmann"/>
        <family val="2"/>
      </rPr>
      <t>20W,25,30</t>
    </r>
    <r>
      <rPr>
        <sz val="11"/>
        <rFont val="Dussmann"/>
        <family val="2"/>
      </rPr>
      <t xml:space="preserve"> mit Mango-Dip </t>
    </r>
    <r>
      <rPr>
        <vertAlign val="superscript"/>
        <sz val="8"/>
        <rFont val="Dussmann"/>
        <family val="2"/>
      </rPr>
      <t>1</t>
    </r>
  </si>
  <si>
    <r>
      <t xml:space="preserve">Pikante Saté-Spießchen </t>
    </r>
    <r>
      <rPr>
        <vertAlign val="superscript"/>
        <sz val="8"/>
        <rFont val="Dussmann"/>
        <family val="2"/>
      </rPr>
      <t>25</t>
    </r>
    <r>
      <rPr>
        <sz val="11"/>
        <rFont val="Dussmann"/>
        <family val="2"/>
      </rPr>
      <t xml:space="preserve"> mit Erdnuss-Dip </t>
    </r>
    <r>
      <rPr>
        <vertAlign val="superscript"/>
        <sz val="8"/>
        <rFont val="Dussmann"/>
        <family val="2"/>
      </rPr>
      <t>24</t>
    </r>
  </si>
  <si>
    <r>
      <t xml:space="preserve">Mozzarella Sticks in italienischer Panade </t>
    </r>
    <r>
      <rPr>
        <vertAlign val="superscript"/>
        <sz val="8"/>
        <rFont val="Dussmann"/>
        <family val="2"/>
      </rPr>
      <t>20W R,26</t>
    </r>
    <r>
      <rPr>
        <sz val="11"/>
        <rFont val="Dussmann"/>
        <family val="2"/>
      </rPr>
      <t xml:space="preserve"> mit Tomatensalsa</t>
    </r>
  </si>
  <si>
    <t>Hackfleischbällchen, BBQ-Sauce</t>
  </si>
  <si>
    <r>
      <t>MSC-Kibbelinge im Backteig</t>
    </r>
    <r>
      <rPr>
        <vertAlign val="superscript"/>
        <sz val="8"/>
        <rFont val="Dussmann"/>
        <family val="2"/>
      </rPr>
      <t xml:space="preserve"> 20W,21,23,26</t>
    </r>
    <r>
      <rPr>
        <sz val="11"/>
        <rFont val="Dussmann"/>
        <family val="2"/>
      </rPr>
      <t xml:space="preserve"> mit Remoulade</t>
    </r>
    <r>
      <rPr>
        <vertAlign val="superscript"/>
        <sz val="8"/>
        <rFont val="Dussmann"/>
        <family val="2"/>
      </rPr>
      <t xml:space="preserve"> 1,2,3,20W,23,29</t>
    </r>
  </si>
  <si>
    <t>Gemüsebällchen, Kräuterschmand (Vegan)</t>
  </si>
  <si>
    <r>
      <t xml:space="preserve">Ofenfrischer Leberkäse (kg) </t>
    </r>
    <r>
      <rPr>
        <vertAlign val="superscript"/>
        <sz val="8"/>
        <rFont val="Dussmann"/>
        <family val="2"/>
      </rPr>
      <t>2,3,4</t>
    </r>
    <r>
      <rPr>
        <sz val="11"/>
        <rFont val="Dussmann"/>
        <family val="2"/>
      </rPr>
      <t xml:space="preserve"> mit Senf / Ketchup</t>
    </r>
  </si>
  <si>
    <r>
      <t>Panierte Jalapeñoschote, Frischkäsefüllung</t>
    </r>
    <r>
      <rPr>
        <vertAlign val="superscript"/>
        <sz val="8"/>
        <rFont val="Dussmann"/>
        <family val="2"/>
      </rPr>
      <t>8,20w,23,23</t>
    </r>
    <r>
      <rPr>
        <sz val="11"/>
        <rFont val="Dussmann"/>
        <family val="2"/>
      </rPr>
      <t xml:space="preserve"> Tomatensalsa</t>
    </r>
  </si>
  <si>
    <t>Kanne(n) Kaffee (9 Tassen) Martermühle</t>
  </si>
  <si>
    <r>
      <t>Knackiger Nussmix</t>
    </r>
    <r>
      <rPr>
        <vertAlign val="superscript"/>
        <sz val="8"/>
        <rFont val="Dussmann"/>
        <family val="2"/>
      </rPr>
      <t>24,25,27,30</t>
    </r>
  </si>
  <si>
    <r>
      <t>Sommerrollen (vegetarisch)</t>
    </r>
    <r>
      <rPr>
        <vertAlign val="superscript"/>
        <sz val="8"/>
        <rFont val="Dussmann"/>
        <family val="2"/>
      </rPr>
      <t>25</t>
    </r>
  </si>
  <si>
    <t>Lieferpauschale Campeon ab 16 Uhr</t>
  </si>
  <si>
    <t>Kanne(n) Tee (7 Tassen/12 Beutel) Althaus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</si>
</sst>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F800]dddd\,\ mmmm\ dd\,\ yyyy"/>
    <numFmt numFmtId="166" formatCode="dd/mm/yy;@"/>
    <numFmt numFmtId="167" formatCode="h:mm;@"/>
    <numFmt numFmtId="168" formatCode="#,##0.00\ \€;\-#,##0.00\ \€"/>
    <numFmt numFmtId="169" formatCode="#,##0.00\ &quot;DM&quot;"/>
    <numFmt numFmtId="170" formatCode="_-* #,##0.00_ \€_-;\-* #,##0.00_ \€_-;_-* &quot;-&quot;??_ \€_-;_-@_-"/>
    <numFmt numFmtId="171" formatCode="\ d/\ mmmm\ yyyy\,\ dddd"/>
    <numFmt numFmtId="172" formatCode="#,##0.00\ &quot;€&quot;"/>
    <numFmt numFmtId="173" formatCode="#,###&quot;€&quot;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6"/>
      <name val="Dussmann"/>
      <family val="2"/>
    </font>
    <font>
      <b/>
      <sz val="28"/>
      <name val="Dussmann"/>
      <family val="2"/>
    </font>
    <font>
      <b/>
      <u/>
      <sz val="10"/>
      <name val="Dussmann"/>
      <family val="2"/>
    </font>
    <font>
      <sz val="10"/>
      <name val="Dussmann"/>
      <family val="2"/>
    </font>
    <font>
      <b/>
      <sz val="11"/>
      <name val="Dussmann"/>
      <family val="2"/>
    </font>
    <font>
      <sz val="11"/>
      <name val="Dussmann"/>
      <family val="2"/>
    </font>
    <font>
      <b/>
      <sz val="12"/>
      <name val="Dussmann"/>
      <family val="2"/>
    </font>
    <font>
      <b/>
      <sz val="10"/>
      <name val="Dussmann"/>
      <family val="2"/>
    </font>
    <font>
      <b/>
      <sz val="20"/>
      <name val="Dussmann"/>
      <family val="2"/>
    </font>
    <font>
      <sz val="12"/>
      <name val="Dussmann"/>
      <family val="2"/>
    </font>
    <font>
      <b/>
      <sz val="11"/>
      <color indexed="10"/>
      <name val="Dussmann"/>
      <family val="2"/>
    </font>
    <font>
      <b/>
      <u/>
      <sz val="11"/>
      <name val="Dussmann"/>
      <family val="2"/>
    </font>
    <font>
      <i/>
      <sz val="11"/>
      <name val="Dussmann"/>
      <family val="2"/>
    </font>
    <font>
      <vertAlign val="superscript"/>
      <sz val="8"/>
      <name val="Dussmann"/>
      <family val="2"/>
    </font>
    <font>
      <i/>
      <vertAlign val="superscript"/>
      <sz val="8"/>
      <name val="Dussmann"/>
      <family val="2"/>
    </font>
    <font>
      <sz val="8"/>
      <name val="Dussmann"/>
      <family val="2"/>
    </font>
    <font>
      <sz val="6"/>
      <name val="Dussmann"/>
      <family val="2"/>
    </font>
    <font>
      <sz val="11"/>
      <color theme="1"/>
      <name val="Dussmann"/>
      <family val="2"/>
    </font>
    <font>
      <u val="double"/>
      <sz val="11"/>
      <name val="Dussmann"/>
      <family val="2"/>
    </font>
    <font>
      <b/>
      <sz val="11"/>
      <color indexed="8"/>
      <name val="Dussmann"/>
      <family val="2"/>
    </font>
    <font>
      <b/>
      <sz val="12"/>
      <color theme="1"/>
      <name val="Dussmann"/>
      <family val="2"/>
    </font>
    <font>
      <b/>
      <sz val="9"/>
      <name val="Dussmann"/>
      <family val="2"/>
    </font>
    <font>
      <sz val="9"/>
      <name val="Dussmann"/>
      <family val="2"/>
    </font>
    <font>
      <b/>
      <u/>
      <sz val="12"/>
      <name val="Dussmann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4">
    <xf numFmtId="0" fontId="0" fillId="0" borderId="0" xfId="0"/>
    <xf numFmtId="173" fontId="0" fillId="0" borderId="0" xfId="0" applyNumberFormat="1"/>
    <xf numFmtId="0" fontId="9" fillId="5" borderId="23" xfId="0" applyFont="1" applyFill="1" applyBorder="1" applyProtection="1">
      <protection locked="0"/>
    </xf>
    <xf numFmtId="0" fontId="7" fillId="5" borderId="24" xfId="0" applyFont="1" applyFill="1" applyBorder="1" applyProtection="1">
      <protection locked="0"/>
    </xf>
    <xf numFmtId="0" fontId="7" fillId="5" borderId="25" xfId="0" applyFont="1" applyFill="1" applyBorder="1" applyProtection="1">
      <protection locked="0"/>
    </xf>
    <xf numFmtId="49" fontId="9" fillId="5" borderId="7" xfId="0" applyNumberFormat="1" applyFont="1" applyFill="1" applyBorder="1" applyAlignment="1" applyProtection="1">
      <alignment horizontal="center"/>
      <protection locked="0"/>
    </xf>
    <xf numFmtId="49" fontId="9" fillId="5" borderId="7" xfId="0" applyNumberFormat="1" applyFont="1" applyFill="1" applyBorder="1" applyAlignment="1" applyProtection="1">
      <alignment horizontal="center" vertical="center"/>
      <protection locked="0"/>
    </xf>
    <xf numFmtId="49" fontId="21" fillId="5" borderId="7" xfId="0" applyNumberFormat="1" applyFont="1" applyFill="1" applyBorder="1" applyAlignment="1" applyProtection="1">
      <alignment horizontal="center"/>
      <protection locked="0"/>
    </xf>
    <xf numFmtId="49" fontId="9" fillId="5" borderId="10" xfId="0" applyNumberFormat="1" applyFont="1" applyFill="1" applyBorder="1" applyAlignment="1" applyProtection="1">
      <alignment horizontal="center"/>
      <protection locked="0"/>
    </xf>
    <xf numFmtId="0" fontId="7" fillId="5" borderId="7" xfId="0" applyFont="1" applyFill="1" applyBorder="1" applyProtection="1">
      <protection locked="0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7" fillId="0" borderId="0" xfId="0" applyFont="1" applyProtection="1"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173" fontId="8" fillId="0" borderId="11" xfId="0" applyNumberFormat="1" applyFont="1" applyBorder="1" applyAlignment="1" applyProtection="1">
      <alignment horizontal="center" vertical="center"/>
      <protection hidden="1"/>
    </xf>
    <xf numFmtId="49" fontId="9" fillId="0" borderId="9" xfId="0" applyNumberFormat="1" applyFont="1" applyBorder="1" applyAlignment="1" applyProtection="1">
      <alignment horizontal="center"/>
      <protection hidden="1"/>
    </xf>
    <xf numFmtId="0" fontId="9" fillId="0" borderId="8" xfId="0" applyFont="1" applyBorder="1" applyAlignment="1" applyProtection="1">
      <alignment horizontal="center"/>
      <protection hidden="1"/>
    </xf>
    <xf numFmtId="168" fontId="9" fillId="0" borderId="8" xfId="0" applyNumberFormat="1" applyFont="1" applyBorder="1" applyAlignment="1" applyProtection="1">
      <alignment horizontal="center"/>
      <protection hidden="1"/>
    </xf>
    <xf numFmtId="170" fontId="8" fillId="0" borderId="20" xfId="0" applyNumberFormat="1" applyFont="1" applyBorder="1" applyAlignment="1" applyProtection="1">
      <alignment horizontal="center"/>
      <protection hidden="1"/>
    </xf>
    <xf numFmtId="173" fontId="8" fillId="0" borderId="20" xfId="0" applyNumberFormat="1" applyFont="1" applyBorder="1" applyAlignment="1" applyProtection="1">
      <alignment horizontal="center"/>
      <protection hidden="1"/>
    </xf>
    <xf numFmtId="0" fontId="9" fillId="0" borderId="7" xfId="0" applyFont="1" applyBorder="1" applyProtection="1">
      <protection hidden="1"/>
    </xf>
    <xf numFmtId="0" fontId="16" fillId="0" borderId="7" xfId="0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172" fontId="8" fillId="7" borderId="7" xfId="0" applyNumberFormat="1" applyFont="1" applyFill="1" applyBorder="1" applyAlignment="1" applyProtection="1">
      <alignment horizontal="center"/>
      <protection hidden="1"/>
    </xf>
    <xf numFmtId="172" fontId="8" fillId="0" borderId="7" xfId="0" applyNumberFormat="1" applyFont="1" applyBorder="1" applyAlignment="1" applyProtection="1">
      <alignment horizontal="center"/>
      <protection hidden="1"/>
    </xf>
    <xf numFmtId="0" fontId="16" fillId="0" borderId="7" xfId="0" applyFont="1" applyBorder="1" applyProtection="1">
      <protection hidden="1"/>
    </xf>
    <xf numFmtId="49" fontId="9" fillId="0" borderId="7" xfId="0" applyNumberFormat="1" applyFont="1" applyBorder="1" applyAlignment="1" applyProtection="1">
      <alignment horizontal="center"/>
      <protection hidden="1"/>
    </xf>
    <xf numFmtId="0" fontId="15" fillId="0" borderId="7" xfId="0" applyFont="1" applyBorder="1" applyProtection="1">
      <protection hidden="1"/>
    </xf>
    <xf numFmtId="172" fontId="8" fillId="0" borderId="7" xfId="2" applyNumberFormat="1" applyFont="1" applyFill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vertical="top"/>
      <protection hidden="1"/>
    </xf>
    <xf numFmtId="172" fontId="8" fillId="7" borderId="7" xfId="2" applyNumberFormat="1" applyFont="1" applyFill="1" applyBorder="1" applyAlignment="1" applyProtection="1">
      <alignment horizontal="center"/>
      <protection hidden="1"/>
    </xf>
    <xf numFmtId="172" fontId="9" fillId="0" borderId="7" xfId="2" applyNumberFormat="1" applyFont="1" applyFill="1" applyBorder="1" applyAlignment="1" applyProtection="1">
      <alignment horizontal="center"/>
      <protection hidden="1"/>
    </xf>
    <xf numFmtId="0" fontId="7" fillId="0" borderId="7" xfId="0" applyFont="1" applyBorder="1" applyProtection="1">
      <protection hidden="1"/>
    </xf>
    <xf numFmtId="0" fontId="11" fillId="0" borderId="7" xfId="0" applyFont="1" applyBorder="1" applyProtection="1">
      <protection hidden="1"/>
    </xf>
    <xf numFmtId="0" fontId="9" fillId="0" borderId="7" xfId="0" applyFont="1" applyBorder="1" applyAlignment="1" applyProtection="1">
      <alignment wrapText="1"/>
      <protection hidden="1"/>
    </xf>
    <xf numFmtId="49" fontId="9" fillId="3" borderId="7" xfId="0" applyNumberFormat="1" applyFont="1" applyFill="1" applyBorder="1" applyAlignment="1" applyProtection="1">
      <alignment horizontal="center"/>
      <protection hidden="1"/>
    </xf>
    <xf numFmtId="172" fontId="23" fillId="7" borderId="7" xfId="2" applyNumberFormat="1" applyFont="1" applyFill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172" fontId="8" fillId="7" borderId="7" xfId="2" applyNumberFormat="1" applyFont="1" applyFill="1" applyBorder="1" applyAlignment="1" applyProtection="1">
      <alignment horizontal="center" vertical="center"/>
      <protection hidden="1"/>
    </xf>
    <xf numFmtId="0" fontId="21" fillId="0" borderId="7" xfId="0" applyFont="1" applyBorder="1" applyAlignment="1" applyProtection="1">
      <alignment horizontal="left"/>
      <protection hidden="1"/>
    </xf>
    <xf numFmtId="0" fontId="9" fillId="3" borderId="7" xfId="0" applyFont="1" applyFill="1" applyBorder="1" applyProtection="1"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172" fontId="9" fillId="3" borderId="7" xfId="0" applyNumberFormat="1" applyFont="1" applyFill="1" applyBorder="1" applyAlignment="1" applyProtection="1">
      <alignment horizontal="center"/>
      <protection hidden="1"/>
    </xf>
    <xf numFmtId="172" fontId="8" fillId="3" borderId="7" xfId="0" applyNumberFormat="1" applyFont="1" applyFill="1" applyBorder="1" applyAlignment="1" applyProtection="1">
      <alignment horizontal="center"/>
      <protection hidden="1"/>
    </xf>
    <xf numFmtId="172" fontId="8" fillId="0" borderId="21" xfId="0" applyNumberFormat="1" applyFont="1" applyBorder="1" applyAlignment="1" applyProtection="1">
      <alignment horizontal="center"/>
      <protection hidden="1"/>
    </xf>
    <xf numFmtId="0" fontId="7" fillId="0" borderId="1" xfId="0" applyFont="1" applyBorder="1" applyProtection="1">
      <protection hidden="1"/>
    </xf>
    <xf numFmtId="49" fontId="9" fillId="3" borderId="9" xfId="0" applyNumberFormat="1" applyFont="1" applyFill="1" applyBorder="1" applyAlignment="1" applyProtection="1">
      <alignment horizontal="center" vertical="center"/>
      <protection hidden="1"/>
    </xf>
    <xf numFmtId="7" fontId="9" fillId="0" borderId="7" xfId="2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168" fontId="8" fillId="7" borderId="7" xfId="0" applyNumberFormat="1" applyFont="1" applyFill="1" applyBorder="1" applyAlignment="1" applyProtection="1">
      <alignment horizontal="center"/>
      <protection hidden="1"/>
    </xf>
    <xf numFmtId="172" fontId="9" fillId="0" borderId="22" xfId="0" applyNumberFormat="1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168" fontId="9" fillId="0" borderId="7" xfId="0" applyNumberFormat="1" applyFont="1" applyBorder="1" applyAlignment="1" applyProtection="1">
      <alignment horizontal="center"/>
      <protection hidden="1"/>
    </xf>
    <xf numFmtId="172" fontId="8" fillId="0" borderId="22" xfId="0" applyNumberFormat="1" applyFont="1" applyBorder="1" applyAlignment="1" applyProtection="1">
      <alignment horizontal="center"/>
      <protection hidden="1"/>
    </xf>
    <xf numFmtId="168" fontId="8" fillId="0" borderId="7" xfId="0" applyNumberFormat="1" applyFont="1" applyBorder="1" applyAlignment="1" applyProtection="1">
      <alignment horizontal="center"/>
      <protection hidden="1"/>
    </xf>
    <xf numFmtId="169" fontId="8" fillId="0" borderId="7" xfId="0" applyNumberFormat="1" applyFont="1" applyBorder="1" applyAlignment="1" applyProtection="1">
      <alignment horizontal="center"/>
      <protection hidden="1"/>
    </xf>
    <xf numFmtId="0" fontId="6" fillId="5" borderId="9" xfId="0" applyFont="1" applyFill="1" applyBorder="1" applyProtection="1">
      <protection hidden="1"/>
    </xf>
    <xf numFmtId="0" fontId="6" fillId="5" borderId="1" xfId="0" applyFont="1" applyFill="1" applyBorder="1" applyProtection="1">
      <protection hidden="1"/>
    </xf>
    <xf numFmtId="0" fontId="6" fillId="0" borderId="1" xfId="0" applyFont="1" applyBorder="1" applyProtection="1">
      <protection hidden="1"/>
    </xf>
    <xf numFmtId="0" fontId="11" fillId="5" borderId="12" xfId="0" applyFont="1" applyFill="1" applyBorder="1" applyProtection="1">
      <protection hidden="1"/>
    </xf>
    <xf numFmtId="0" fontId="11" fillId="5" borderId="3" xfId="0" applyFont="1" applyFill="1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22" fillId="5" borderId="3" xfId="0" applyFont="1" applyFill="1" applyBorder="1" applyAlignment="1" applyProtection="1">
      <alignment horizontal="center" vertical="center"/>
      <protection hidden="1"/>
    </xf>
    <xf numFmtId="164" fontId="22" fillId="5" borderId="26" xfId="0" applyNumberFormat="1" applyFont="1" applyFill="1" applyBorder="1" applyAlignment="1" applyProtection="1">
      <alignment horizontal="center" vertical="center"/>
      <protection hidden="1"/>
    </xf>
    <xf numFmtId="173" fontId="22" fillId="5" borderId="26" xfId="0" applyNumberFormat="1" applyFont="1" applyFill="1" applyBorder="1" applyAlignment="1" applyProtection="1">
      <alignment horizontal="center" vertical="center"/>
      <protection hidden="1"/>
    </xf>
    <xf numFmtId="0" fontId="7" fillId="5" borderId="13" xfId="0" applyFont="1" applyFill="1" applyBorder="1" applyProtection="1">
      <protection hidden="1"/>
    </xf>
    <xf numFmtId="0" fontId="7" fillId="5" borderId="0" xfId="0" applyFont="1" applyFill="1" applyProtection="1">
      <protection hidden="1"/>
    </xf>
    <xf numFmtId="0" fontId="7" fillId="5" borderId="4" xfId="0" applyFont="1" applyFill="1" applyBorder="1" applyProtection="1">
      <protection hidden="1"/>
    </xf>
    <xf numFmtId="173" fontId="7" fillId="5" borderId="4" xfId="0" applyNumberFormat="1" applyFont="1" applyFill="1" applyBorder="1" applyProtection="1">
      <protection hidden="1"/>
    </xf>
    <xf numFmtId="0" fontId="7" fillId="0" borderId="9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5" borderId="14" xfId="0" applyFont="1" applyFill="1" applyBorder="1" applyProtection="1">
      <protection hidden="1"/>
    </xf>
    <xf numFmtId="0" fontId="7" fillId="5" borderId="2" xfId="0" applyFont="1" applyFill="1" applyBorder="1" applyProtection="1">
      <protection hidden="1"/>
    </xf>
    <xf numFmtId="0" fontId="7" fillId="5" borderId="15" xfId="0" applyFont="1" applyFill="1" applyBorder="1" applyProtection="1">
      <protection hidden="1"/>
    </xf>
    <xf numFmtId="173" fontId="7" fillId="5" borderId="15" xfId="0" applyNumberFormat="1" applyFont="1" applyFill="1" applyBorder="1" applyProtection="1">
      <protection hidden="1"/>
    </xf>
    <xf numFmtId="0" fontId="7" fillId="0" borderId="5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7" fillId="0" borderId="16" xfId="0" applyFont="1" applyBorder="1" applyProtection="1">
      <protection hidden="1"/>
    </xf>
    <xf numFmtId="0" fontId="27" fillId="0" borderId="7" xfId="0" applyFont="1" applyBorder="1" applyProtection="1">
      <protection hidden="1"/>
    </xf>
    <xf numFmtId="0" fontId="27" fillId="0" borderId="19" xfId="0" applyFont="1" applyBorder="1" applyProtection="1">
      <protection hidden="1"/>
    </xf>
    <xf numFmtId="0" fontId="10" fillId="0" borderId="7" xfId="0" applyFont="1" applyBorder="1" applyProtection="1">
      <protection hidden="1"/>
    </xf>
    <xf numFmtId="0" fontId="9" fillId="0" borderId="7" xfId="3" applyFont="1" applyBorder="1" applyAlignment="1" applyProtection="1">
      <alignment wrapText="1"/>
      <protection hidden="1"/>
    </xf>
    <xf numFmtId="0" fontId="9" fillId="0" borderId="7" xfId="3" applyFont="1" applyBorder="1" applyProtection="1">
      <protection hidden="1"/>
    </xf>
    <xf numFmtId="0" fontId="7" fillId="0" borderId="5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0" fontId="7" fillId="0" borderId="16" xfId="0" applyFont="1" applyBorder="1" applyAlignment="1" applyProtection="1">
      <alignment horizontal="right" wrapText="1"/>
      <protection hidden="1"/>
    </xf>
    <xf numFmtId="0" fontId="9" fillId="5" borderId="23" xfId="0" applyFont="1" applyFill="1" applyBorder="1" applyProtection="1">
      <protection locked="0"/>
    </xf>
    <xf numFmtId="0" fontId="7" fillId="5" borderId="24" xfId="0" applyFont="1" applyFill="1" applyBorder="1" applyProtection="1">
      <protection locked="0"/>
    </xf>
    <xf numFmtId="0" fontId="7" fillId="5" borderId="25" xfId="0" applyFont="1" applyFill="1" applyBorder="1" applyProtection="1">
      <protection locked="0"/>
    </xf>
    <xf numFmtId="0" fontId="5" fillId="0" borderId="33" xfId="0" applyFont="1" applyBorder="1" applyAlignment="1" applyProtection="1">
      <alignment horizontal="left" vertical="center" wrapText="1"/>
      <protection hidden="1"/>
    </xf>
    <xf numFmtId="0" fontId="5" fillId="0" borderId="34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10" fillId="5" borderId="19" xfId="0" applyFont="1" applyFill="1" applyBorder="1" applyAlignment="1" applyProtection="1">
      <alignment horizontal="center" vertical="center"/>
      <protection hidden="1"/>
    </xf>
    <xf numFmtId="0" fontId="10" fillId="5" borderId="8" xfId="0" applyFont="1" applyFill="1" applyBorder="1" applyAlignment="1" applyProtection="1">
      <alignment horizontal="center" vertical="center"/>
      <protection hidden="1"/>
    </xf>
    <xf numFmtId="0" fontId="10" fillId="5" borderId="20" xfId="0" applyFont="1" applyFill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171" fontId="10" fillId="0" borderId="19" xfId="0" applyNumberFormat="1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24" fillId="5" borderId="19" xfId="0" applyFont="1" applyFill="1" applyBorder="1" applyAlignment="1" applyProtection="1">
      <alignment horizontal="center" vertical="center"/>
      <protection locked="0"/>
    </xf>
    <xf numFmtId="0" fontId="24" fillId="5" borderId="8" xfId="0" applyFont="1" applyFill="1" applyBorder="1" applyAlignment="1" applyProtection="1">
      <alignment horizontal="center" vertical="center"/>
      <protection locked="0"/>
    </xf>
    <xf numFmtId="0" fontId="24" fillId="5" borderId="20" xfId="0" applyFont="1" applyFill="1" applyBorder="1" applyAlignment="1" applyProtection="1">
      <alignment horizontal="center" vertical="center"/>
      <protection locked="0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20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38" xfId="0" applyFont="1" applyBorder="1" applyAlignment="1" applyProtection="1">
      <alignment horizontal="center" vertical="center"/>
      <protection hidden="1"/>
    </xf>
    <xf numFmtId="49" fontId="7" fillId="5" borderId="7" xfId="0" applyNumberFormat="1" applyFont="1" applyFill="1" applyBorder="1" applyProtection="1">
      <protection locked="0"/>
    </xf>
    <xf numFmtId="49" fontId="7" fillId="5" borderId="19" xfId="0" applyNumberFormat="1" applyFont="1" applyFill="1" applyBorder="1" applyProtection="1">
      <protection locked="0"/>
    </xf>
    <xf numFmtId="0" fontId="13" fillId="0" borderId="36" xfId="0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center"/>
      <protection hidden="1"/>
    </xf>
    <xf numFmtId="0" fontId="13" fillId="0" borderId="26" xfId="0" applyFont="1" applyBorder="1" applyAlignment="1" applyProtection="1">
      <alignment horizontal="center"/>
      <protection hidden="1"/>
    </xf>
    <xf numFmtId="166" fontId="10" fillId="5" borderId="19" xfId="2" applyNumberFormat="1" applyFont="1" applyFill="1" applyBorder="1" applyAlignment="1" applyProtection="1">
      <alignment horizontal="center" vertical="center"/>
      <protection locked="0"/>
    </xf>
    <xf numFmtId="166" fontId="10" fillId="5" borderId="8" xfId="2" applyNumberFormat="1" applyFont="1" applyFill="1" applyBorder="1" applyAlignment="1" applyProtection="1">
      <alignment horizontal="center" vertical="center"/>
      <protection locked="0"/>
    </xf>
    <xf numFmtId="166" fontId="10" fillId="5" borderId="20" xfId="2" applyNumberFormat="1" applyFont="1" applyFill="1" applyBorder="1" applyAlignment="1" applyProtection="1">
      <alignment horizontal="center" vertical="center"/>
      <protection locked="0"/>
    </xf>
    <xf numFmtId="49" fontId="7" fillId="5" borderId="22" xfId="0" applyNumberFormat="1" applyFont="1" applyFill="1" applyBorder="1" applyProtection="1">
      <protection locked="0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Protection="1">
      <protection hidden="1"/>
    </xf>
    <xf numFmtId="0" fontId="6" fillId="0" borderId="7" xfId="0" applyFont="1" applyBorder="1" applyProtection="1"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165" fontId="25" fillId="5" borderId="10" xfId="0" applyNumberFormat="1" applyFont="1" applyFill="1" applyBorder="1" applyAlignment="1" applyProtection="1">
      <alignment horizontal="center" vertical="center"/>
      <protection locked="0"/>
    </xf>
    <xf numFmtId="0" fontId="26" fillId="5" borderId="7" xfId="0" applyFont="1" applyFill="1" applyBorder="1" applyAlignment="1" applyProtection="1">
      <alignment horizontal="center" vertical="center"/>
      <protection locked="0"/>
    </xf>
    <xf numFmtId="0" fontId="26" fillId="5" borderId="10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1" fillId="5" borderId="22" xfId="0" applyFont="1" applyFill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Protection="1">
      <protection hidden="1"/>
    </xf>
    <xf numFmtId="49" fontId="6" fillId="0" borderId="22" xfId="0" applyNumberFormat="1" applyFont="1" applyBorder="1" applyProtection="1">
      <protection hidden="1"/>
    </xf>
    <xf numFmtId="1" fontId="10" fillId="5" borderId="19" xfId="0" applyNumberFormat="1" applyFont="1" applyFill="1" applyBorder="1" applyAlignment="1" applyProtection="1">
      <alignment horizontal="center" vertical="center"/>
      <protection locked="0"/>
    </xf>
    <xf numFmtId="1" fontId="10" fillId="5" borderId="8" xfId="0" applyNumberFormat="1" applyFont="1" applyFill="1" applyBorder="1" applyAlignment="1" applyProtection="1">
      <alignment horizontal="center" vertical="center"/>
      <protection locked="0"/>
    </xf>
    <xf numFmtId="1" fontId="10" fillId="5" borderId="20" xfId="0" applyNumberFormat="1" applyFont="1" applyFill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14" fillId="0" borderId="15" xfId="0" applyFont="1" applyBorder="1" applyAlignment="1" applyProtection="1">
      <alignment horizontal="center"/>
      <protection hidden="1"/>
    </xf>
    <xf numFmtId="0" fontId="9" fillId="0" borderId="42" xfId="0" applyFont="1" applyBorder="1" applyAlignment="1" applyProtection="1">
      <alignment horizontal="left" wrapText="1"/>
      <protection hidden="1"/>
    </xf>
    <xf numFmtId="0" fontId="9" fillId="0" borderId="43" xfId="0" applyFont="1" applyBorder="1" applyAlignment="1" applyProtection="1">
      <alignment horizontal="left" wrapText="1"/>
      <protection hidden="1"/>
    </xf>
    <xf numFmtId="167" fontId="10" fillId="5" borderId="19" xfId="0" applyNumberFormat="1" applyFont="1" applyFill="1" applyBorder="1" applyAlignment="1" applyProtection="1">
      <alignment horizontal="center" vertical="center"/>
      <protection locked="0"/>
    </xf>
    <xf numFmtId="167" fontId="10" fillId="5" borderId="8" xfId="0" applyNumberFormat="1" applyFont="1" applyFill="1" applyBorder="1" applyAlignment="1" applyProtection="1">
      <alignment horizontal="center" vertical="center"/>
      <protection locked="0"/>
    </xf>
    <xf numFmtId="167" fontId="10" fillId="5" borderId="20" xfId="0" applyNumberFormat="1" applyFont="1" applyFill="1" applyBorder="1" applyAlignment="1" applyProtection="1">
      <alignment horizontal="center" vertical="center"/>
      <protection locked="0"/>
    </xf>
    <xf numFmtId="1" fontId="10" fillId="0" borderId="19" xfId="0" applyNumberFormat="1" applyFont="1" applyBorder="1" applyAlignment="1" applyProtection="1">
      <alignment horizontal="center" vertical="center" wrapText="1"/>
      <protection hidden="1"/>
    </xf>
    <xf numFmtId="1" fontId="10" fillId="0" borderId="8" xfId="0" applyNumberFormat="1" applyFont="1" applyBorder="1" applyAlignment="1" applyProtection="1">
      <alignment horizontal="center" vertical="center" wrapText="1"/>
      <protection hidden="1"/>
    </xf>
    <xf numFmtId="1" fontId="10" fillId="0" borderId="20" xfId="0" applyNumberFormat="1" applyFont="1" applyBorder="1" applyAlignment="1" applyProtection="1">
      <alignment horizontal="center" vertical="center" wrapText="1"/>
      <protection hidden="1"/>
    </xf>
    <xf numFmtId="1" fontId="10" fillId="0" borderId="19" xfId="0" applyNumberFormat="1" applyFont="1" applyBorder="1" applyAlignment="1" applyProtection="1">
      <alignment horizontal="center" vertical="center"/>
      <protection hidden="1"/>
    </xf>
    <xf numFmtId="1" fontId="10" fillId="0" borderId="8" xfId="0" applyNumberFormat="1" applyFont="1" applyBorder="1" applyAlignment="1" applyProtection="1">
      <alignment horizontal="center" vertical="center"/>
      <protection hidden="1"/>
    </xf>
    <xf numFmtId="1" fontId="10" fillId="0" borderId="20" xfId="0" applyNumberFormat="1" applyFont="1" applyBorder="1" applyAlignment="1" applyProtection="1">
      <alignment horizontal="center" vertical="center"/>
      <protection hidden="1"/>
    </xf>
    <xf numFmtId="171" fontId="10" fillId="0" borderId="8" xfId="0" applyNumberFormat="1" applyFont="1" applyBorder="1" applyAlignment="1" applyProtection="1">
      <alignment horizontal="center" vertical="center"/>
      <protection hidden="1"/>
    </xf>
    <xf numFmtId="171" fontId="10" fillId="0" borderId="20" xfId="0" applyNumberFormat="1" applyFont="1" applyBorder="1" applyAlignment="1" applyProtection="1">
      <alignment horizontal="center" vertical="center"/>
      <protection hidden="1"/>
    </xf>
    <xf numFmtId="0" fontId="7" fillId="0" borderId="31" xfId="0" applyFont="1" applyBorder="1" applyProtection="1">
      <protection hidden="1"/>
    </xf>
    <xf numFmtId="0" fontId="7" fillId="0" borderId="17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7" fillId="5" borderId="10" xfId="0" applyFont="1" applyFill="1" applyBorder="1" applyProtection="1">
      <protection locked="0"/>
    </xf>
    <xf numFmtId="0" fontId="7" fillId="5" borderId="7" xfId="0" applyFont="1" applyFill="1" applyBorder="1" applyProtection="1">
      <protection locked="0"/>
    </xf>
    <xf numFmtId="0" fontId="7" fillId="5" borderId="22" xfId="0" applyFont="1" applyFill="1" applyBorder="1" applyProtection="1">
      <protection locked="0"/>
    </xf>
    <xf numFmtId="0" fontId="7" fillId="5" borderId="10" xfId="0" applyFont="1" applyFill="1" applyBorder="1" applyAlignment="1" applyProtection="1">
      <alignment horizontal="left"/>
      <protection locked="0"/>
    </xf>
    <xf numFmtId="0" fontId="7" fillId="5" borderId="7" xfId="0" applyFont="1" applyFill="1" applyBorder="1" applyAlignment="1" applyProtection="1">
      <alignment horizontal="left"/>
      <protection locked="0"/>
    </xf>
    <xf numFmtId="0" fontId="7" fillId="0" borderId="19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0" borderId="20" xfId="0" applyFont="1" applyBorder="1" applyProtection="1">
      <protection hidden="1"/>
    </xf>
    <xf numFmtId="0" fontId="6" fillId="0" borderId="22" xfId="0" applyFont="1" applyBorder="1" applyProtection="1">
      <protection hidden="1"/>
    </xf>
    <xf numFmtId="0" fontId="19" fillId="0" borderId="7" xfId="0" applyFont="1" applyBorder="1" applyAlignment="1" applyProtection="1">
      <alignment wrapText="1"/>
      <protection hidden="1"/>
    </xf>
    <xf numFmtId="0" fontId="19" fillId="0" borderId="22" xfId="0" applyFont="1" applyBorder="1" applyAlignment="1" applyProtection="1">
      <alignment wrapText="1"/>
      <protection hidden="1"/>
    </xf>
    <xf numFmtId="0" fontId="19" fillId="0" borderId="17" xfId="0" applyFont="1" applyBorder="1" applyAlignment="1" applyProtection="1">
      <alignment wrapText="1"/>
      <protection hidden="1"/>
    </xf>
    <xf numFmtId="0" fontId="19" fillId="0" borderId="11" xfId="0" applyFont="1" applyBorder="1" applyAlignment="1" applyProtection="1">
      <alignment wrapText="1"/>
      <protection hidden="1"/>
    </xf>
    <xf numFmtId="0" fontId="8" fillId="0" borderId="39" xfId="0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horizontal="center" vertical="center" wrapText="1"/>
      <protection hidden="1"/>
    </xf>
    <xf numFmtId="0" fontId="8" fillId="0" borderId="41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left"/>
      <protection hidden="1"/>
    </xf>
    <xf numFmtId="0" fontId="8" fillId="4" borderId="19" xfId="0" applyFont="1" applyFill="1" applyBorder="1" applyAlignment="1" applyProtection="1">
      <alignment horizontal="left"/>
      <protection hidden="1"/>
    </xf>
    <xf numFmtId="0" fontId="8" fillId="4" borderId="8" xfId="0" applyFont="1" applyFill="1" applyBorder="1" applyAlignment="1" applyProtection="1">
      <alignment horizontal="left"/>
      <protection hidden="1"/>
    </xf>
    <xf numFmtId="0" fontId="8" fillId="4" borderId="1" xfId="0" applyFont="1" applyFill="1" applyBorder="1" applyAlignment="1" applyProtection="1">
      <alignment horizontal="left"/>
      <protection hidden="1"/>
    </xf>
    <xf numFmtId="0" fontId="8" fillId="6" borderId="19" xfId="0" applyFont="1" applyFill="1" applyBorder="1" applyAlignment="1" applyProtection="1">
      <alignment horizontal="left"/>
      <protection hidden="1"/>
    </xf>
    <xf numFmtId="0" fontId="8" fillId="6" borderId="8" xfId="0" applyFont="1" applyFill="1" applyBorder="1" applyAlignment="1" applyProtection="1">
      <alignment horizontal="left"/>
      <protection hidden="1"/>
    </xf>
    <xf numFmtId="0" fontId="8" fillId="6" borderId="1" xfId="0" applyFont="1" applyFill="1" applyBorder="1" applyAlignment="1" applyProtection="1">
      <alignment horizontal="left"/>
      <protection hidden="1"/>
    </xf>
    <xf numFmtId="0" fontId="8" fillId="5" borderId="19" xfId="0" applyFont="1" applyFill="1" applyBorder="1" applyAlignment="1" applyProtection="1">
      <alignment horizontal="left"/>
      <protection hidden="1"/>
    </xf>
    <xf numFmtId="0" fontId="8" fillId="5" borderId="8" xfId="0" applyFont="1" applyFill="1" applyBorder="1" applyAlignment="1" applyProtection="1">
      <alignment horizontal="left"/>
      <protection hidden="1"/>
    </xf>
    <xf numFmtId="0" fontId="8" fillId="5" borderId="1" xfId="0" applyFont="1" applyFill="1" applyBorder="1" applyAlignment="1" applyProtection="1">
      <alignment horizontal="left"/>
      <protection hidden="1"/>
    </xf>
    <xf numFmtId="49" fontId="9" fillId="2" borderId="9" xfId="0" applyNumberFormat="1" applyFont="1" applyFill="1" applyBorder="1" applyAlignment="1" applyProtection="1">
      <alignment horizontal="center"/>
      <protection hidden="1"/>
    </xf>
    <xf numFmtId="49" fontId="9" fillId="2" borderId="8" xfId="0" applyNumberFormat="1" applyFont="1" applyFill="1" applyBorder="1" applyAlignment="1" applyProtection="1">
      <alignment horizontal="center"/>
      <protection hidden="1"/>
    </xf>
    <xf numFmtId="49" fontId="9" fillId="2" borderId="1" xfId="0" applyNumberFormat="1" applyFont="1" applyFill="1" applyBorder="1" applyAlignment="1" applyProtection="1">
      <alignment horizontal="center"/>
      <protection hidden="1"/>
    </xf>
    <xf numFmtId="0" fontId="7" fillId="0" borderId="30" xfId="0" applyFont="1" applyBorder="1" applyAlignment="1" applyProtection="1">
      <alignment vertical="center" wrapText="1"/>
      <protection hidden="1"/>
    </xf>
    <xf numFmtId="0" fontId="7" fillId="0" borderId="18" xfId="0" applyFont="1" applyBorder="1" applyAlignment="1" applyProtection="1">
      <alignment vertical="center" wrapText="1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0" fontId="7" fillId="0" borderId="7" xfId="0" applyFont="1" applyBorder="1" applyAlignment="1" applyProtection="1">
      <alignment vertical="center" wrapText="1"/>
      <protection hidden="1"/>
    </xf>
    <xf numFmtId="0" fontId="7" fillId="0" borderId="31" xfId="0" applyFont="1" applyBorder="1" applyAlignment="1" applyProtection="1">
      <alignment vertical="center" wrapText="1"/>
      <protection hidden="1"/>
    </xf>
    <xf numFmtId="0" fontId="7" fillId="0" borderId="17" xfId="0" applyFont="1" applyBorder="1" applyAlignment="1" applyProtection="1">
      <alignment vertical="center" wrapText="1"/>
      <protection hidden="1"/>
    </xf>
  </cellXfs>
  <cellStyles count="6">
    <cellStyle name="Euro" xfId="1" xr:uid="{00000000-0005-0000-0000-000000000000}"/>
    <cellStyle name="Euro 2" xfId="4" xr:uid="{C461AF08-813D-42B8-9FEF-554E86C90D8C}"/>
    <cellStyle name="Standard" xfId="0" builtinId="0"/>
    <cellStyle name="Standard 2" xfId="3" xr:uid="{8493A69E-E80A-407A-84F1-331B04AD4366}"/>
    <cellStyle name="Währung" xfId="2" builtinId="4"/>
    <cellStyle name="Währung 2" xfId="5" xr:uid="{F739812C-C7CA-4B16-94C5-4E3AFDF57B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0</xdr:row>
      <xdr:rowOff>76200</xdr:rowOff>
    </xdr:from>
    <xdr:to>
      <xdr:col>7</xdr:col>
      <xdr:colOff>1176350</xdr:colOff>
      <xdr:row>0</xdr:row>
      <xdr:rowOff>716280</xdr:rowOff>
    </xdr:to>
    <xdr:pic>
      <xdr:nvPicPr>
        <xdr:cNvPr id="6087" name="Picture 47" descr="Logo - Infineon">
          <a:extLst>
            <a:ext uri="{FF2B5EF4-FFF2-40B4-BE49-F238E27FC236}">
              <a16:creationId xmlns:a16="http://schemas.microsoft.com/office/drawing/2014/main" id="{00000000-0008-0000-0000-0000C7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76200"/>
          <a:ext cx="16535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64</xdr:row>
          <xdr:rowOff>15240</xdr:rowOff>
        </xdr:from>
        <xdr:to>
          <xdr:col>3</xdr:col>
          <xdr:colOff>0</xdr:colOff>
          <xdr:row>68</xdr:row>
          <xdr:rowOff>0</xdr:rowOff>
        </xdr:to>
        <xdr:grpSp>
          <xdr:nvGrpSpPr>
            <xdr:cNvPr id="6089" name="Group 56">
              <a:extLst>
                <a:ext uri="{FF2B5EF4-FFF2-40B4-BE49-F238E27FC236}">
                  <a16:creationId xmlns:a16="http://schemas.microsoft.com/office/drawing/2014/main" id="{00000000-0008-0000-0000-0000C91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266406" y="13323026"/>
              <a:ext cx="1121773" cy="746760"/>
              <a:chOff x="239" y="1236"/>
              <a:chExt cx="118" cy="69"/>
            </a:xfrm>
          </xdr:grpSpPr>
          <xdr:sp macro="" textlink="">
            <xdr:nvSpPr>
              <xdr:cNvPr id="1030" name="Eigenbewirtung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39" y="1236"/>
                <a:ext cx="117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OptionButton1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39" y="1276"/>
                <a:ext cx="118" cy="2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xdr:oneCellAnchor>
    <xdr:from>
      <xdr:col>12</xdr:col>
      <xdr:colOff>129540</xdr:colOff>
      <xdr:row>0</xdr:row>
      <xdr:rowOff>76200</xdr:rowOff>
    </xdr:from>
    <xdr:ext cx="1653540" cy="640080"/>
    <xdr:pic>
      <xdr:nvPicPr>
        <xdr:cNvPr id="42" name="Picture 47" descr="Logo - Infineon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76200"/>
          <a:ext cx="16535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372575</xdr:colOff>
      <xdr:row>0</xdr:row>
      <xdr:rowOff>79374</xdr:rowOff>
    </xdr:from>
    <xdr:to>
      <xdr:col>11</xdr:col>
      <xdr:colOff>760336</xdr:colOff>
      <xdr:row>0</xdr:row>
      <xdr:rowOff>666749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9825" y="79374"/>
          <a:ext cx="1303974" cy="587375"/>
        </a:xfrm>
        <a:prstGeom prst="rect">
          <a:avLst/>
        </a:prstGeom>
      </xdr:spPr>
    </xdr:pic>
    <xdr:clientData/>
  </xdr:twoCellAnchor>
  <xdr:twoCellAnchor editAs="oneCell">
    <xdr:from>
      <xdr:col>16</xdr:col>
      <xdr:colOff>406400</xdr:colOff>
      <xdr:row>0</xdr:row>
      <xdr:rowOff>88900</xdr:rowOff>
    </xdr:from>
    <xdr:to>
      <xdr:col>17</xdr:col>
      <xdr:colOff>794160</xdr:colOff>
      <xdr:row>0</xdr:row>
      <xdr:rowOff>676275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75525" y="88900"/>
          <a:ext cx="1303974" cy="587375"/>
        </a:xfrm>
        <a:prstGeom prst="rect">
          <a:avLst/>
        </a:prstGeom>
      </xdr:spPr>
    </xdr:pic>
    <xdr:clientData/>
  </xdr:twoCellAnchor>
  <xdr:twoCellAnchor>
    <xdr:from>
      <xdr:col>7</xdr:col>
      <xdr:colOff>76200</xdr:colOff>
      <xdr:row>58</xdr:row>
      <xdr:rowOff>38100</xdr:rowOff>
    </xdr:from>
    <xdr:to>
      <xdr:col>7</xdr:col>
      <xdr:colOff>166752</xdr:colOff>
      <xdr:row>58</xdr:row>
      <xdr:rowOff>114299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400925" y="11782425"/>
          <a:ext cx="90552" cy="76199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7</xdr:col>
      <xdr:colOff>27214</xdr:colOff>
      <xdr:row>32</xdr:row>
      <xdr:rowOff>54428</xdr:rowOff>
    </xdr:from>
    <xdr:to>
      <xdr:col>7</xdr:col>
      <xdr:colOff>117766</xdr:colOff>
      <xdr:row>32</xdr:row>
      <xdr:rowOff>130627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52B40447-246C-4F46-9533-1B0DE03AD7A5}"/>
            </a:ext>
          </a:extLst>
        </xdr:cNvPr>
        <xdr:cNvSpPr/>
      </xdr:nvSpPr>
      <xdr:spPr>
        <a:xfrm>
          <a:off x="7347857" y="6912428"/>
          <a:ext cx="90552" cy="76199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7</xdr:col>
      <xdr:colOff>40821</xdr:colOff>
      <xdr:row>37</xdr:row>
      <xdr:rowOff>54428</xdr:rowOff>
    </xdr:from>
    <xdr:to>
      <xdr:col>7</xdr:col>
      <xdr:colOff>131373</xdr:colOff>
      <xdr:row>37</xdr:row>
      <xdr:rowOff>130627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F8F98629-6B8F-4D74-AC7E-F07BC8B4CE80}"/>
            </a:ext>
          </a:extLst>
        </xdr:cNvPr>
        <xdr:cNvSpPr/>
      </xdr:nvSpPr>
      <xdr:spPr>
        <a:xfrm>
          <a:off x="7361464" y="7932964"/>
          <a:ext cx="90552" cy="76199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164465</xdr:colOff>
      <xdr:row>0</xdr:row>
      <xdr:rowOff>0</xdr:rowOff>
    </xdr:from>
    <xdr:to>
      <xdr:col>8</xdr:col>
      <xdr:colOff>104775</xdr:colOff>
      <xdr:row>56</xdr:row>
      <xdr:rowOff>76199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4465" y="0"/>
          <a:ext cx="5731510" cy="9210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800" b="1" u="sng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Bestellvorgang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Sehr geehrte Mitarbeiterinnen und Mitarbeiter am Campeon,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 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in nachfolgender Übersicht finden Sie die wichtigsten Informationen zum Bestellvorgang von Cateringdienstleistungen in Ihrem Hause.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 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Aktuellen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Bestellschein aus dem Intranet auswählen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und vollständig ausfüllen.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( </a:t>
          </a:r>
          <a:r>
            <a:rPr lang="de-DE" sz="1100" b="1">
              <a:solidFill>
                <a:schemeClr val="accent3">
                  <a:lumMod val="75000"/>
                </a:scheme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grün</a:t>
          </a:r>
          <a:r>
            <a:rPr lang="de-DE" sz="1100" b="1">
              <a:solidFill>
                <a:schemeClr val="accent6">
                  <a:lumMod val="75000"/>
                </a:scheme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hinterlegte Zellen müssen vom Besteller ausgefüllt werden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)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Bestellschein an folgende E-Mail Adresse senden: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|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  <a:sym typeface="Wingdings"/>
            </a:rPr>
            <a:t>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Campeon.casino@infineon.com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400" b="1" u="sng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Lieferkonditionen (bis</a:t>
          </a:r>
          <a:r>
            <a:rPr lang="de-DE" sz="1400" b="1" u="sng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zu 100 Personen)</a:t>
          </a:r>
          <a:r>
            <a:rPr lang="de-DE" sz="1400" b="1" u="sng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                                                                                                                    </a:t>
          </a:r>
          <a:endParaRPr lang="de-DE" sz="1100" b="1" u="sng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für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Standardcatering bis 11:00 Uhr - mind. 1 Werktag im Vorauszzgl.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(Sammstag,Sonntag, Feiertagen)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Ausgenommen sind Caterings am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Nachmittags. </a:t>
          </a:r>
        </a:p>
        <a:p>
          <a:pPr algn="ctr"/>
          <a:endParaRPr lang="de-DE" sz="1100" baseline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Catering Anfragen zwischen 15:00 Uhr und 16:00Uhr nur noch mit Rücksprache und mit 1 Woche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im Vorauszzgl möglich ist.</a:t>
          </a:r>
        </a:p>
        <a:p>
          <a:pPr algn="ctr"/>
          <a:endParaRPr lang="de-DE" sz="1100" baseline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Catering Anfragen nach 16.00 Uhr nur noch mit Rücksprache und mit 2 Wochen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im Vorauszzgl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möglich ist.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                                                 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für Fingerfoodcaterings/warme Speisen bis 11:00 Uhr - 2 Werktage(zzgl.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Sammstag, Sonntag, Feiertagen)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im Voraus.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Die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angegebene Lieferzeit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entspricht der Zeit zu der das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Catering augebaut bereit</a:t>
          </a:r>
          <a:r>
            <a:rPr lang="de-DE" sz="1100" b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steht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  Bitte planen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Sie die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Lieferzeit um unnötige Standzeiten bzw. Überschneidungen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von Anlieferung/Aufbau und Meeting Beginn zu vermeiden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Für eine ganztätig gleichbleibende Qualität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empfehlen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wir die Bestellung von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Auffrischungslieferungen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Bitte beachten Sie die Regelungen für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kurzfristige Bestellungen.</a:t>
          </a:r>
          <a:r>
            <a:rPr lang="de-DE" sz="1100" b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Wir empfehlen</a:t>
          </a:r>
        </a:p>
        <a:p>
          <a:pPr algn="ctr"/>
          <a:r>
            <a:rPr lang="de-DE" sz="11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zudem einen direkten </a:t>
          </a:r>
          <a:r>
            <a:rPr lang="de-DE" sz="1100" b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Anruf</a:t>
          </a:r>
          <a:r>
            <a:rPr lang="de-DE" sz="11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, um Ihre kurzfristige Bestellung direkt abklären zu können.</a:t>
          </a:r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Bei Rückfragen und allen weiteren Belangen stehen wir Ihnen gerne </a:t>
          </a:r>
        </a:p>
        <a:p>
          <a:pPr algn="ctr"/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Montag bis Freitag von 06:30Uhr - 15:00 Uhr  </a:t>
          </a:r>
        </a:p>
        <a:p>
          <a:pPr algn="ctr"/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unter der nachfolgenden Rufnummer zur Verfügung:</a:t>
          </a:r>
          <a:b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  <a:sym typeface="Wingdings"/>
            </a:rPr>
            <a:t>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089  234 20 80 2</a:t>
          </a:r>
        </a:p>
        <a:p>
          <a:pPr algn="ctr"/>
          <a:b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Wir freuen uns darauf, für Ihr leibliches Wohl sorgen zu dürfen!</a:t>
          </a:r>
          <a:b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de-DE" sz="1100" i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Ihr Dussmann Service Catering-Team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 </a:t>
          </a:r>
        </a:p>
        <a:p>
          <a:endParaRPr lang="de-DE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289560</xdr:colOff>
      <xdr:row>42</xdr:row>
      <xdr:rowOff>64770</xdr:rowOff>
    </xdr:from>
    <xdr:to>
      <xdr:col>6</xdr:col>
      <xdr:colOff>722001</xdr:colOff>
      <xdr:row>47</xdr:row>
      <xdr:rowOff>95266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13460" y="6932295"/>
          <a:ext cx="4051941" cy="840121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0</xdr:col>
      <xdr:colOff>228600</xdr:colOff>
      <xdr:row>22</xdr:row>
      <xdr:rowOff>47625</xdr:rowOff>
    </xdr:from>
    <xdr:to>
      <xdr:col>0</xdr:col>
      <xdr:colOff>314325</xdr:colOff>
      <xdr:row>22</xdr:row>
      <xdr:rowOff>93344</xdr:rowOff>
    </xdr:to>
    <xdr:sp macro="" textlink="">
      <xdr:nvSpPr>
        <xdr:cNvPr id="11" name="Pfeil: nach rechts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8600" y="3676650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219075</xdr:colOff>
      <xdr:row>25</xdr:row>
      <xdr:rowOff>66675</xdr:rowOff>
    </xdr:from>
    <xdr:to>
      <xdr:col>0</xdr:col>
      <xdr:colOff>304800</xdr:colOff>
      <xdr:row>25</xdr:row>
      <xdr:rowOff>112394</xdr:rowOff>
    </xdr:to>
    <xdr:sp macro="" textlink="">
      <xdr:nvSpPr>
        <xdr:cNvPr id="13" name="Pfeil: nach rechts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19075" y="4181475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219075</xdr:colOff>
      <xdr:row>18</xdr:row>
      <xdr:rowOff>9525</xdr:rowOff>
    </xdr:from>
    <xdr:to>
      <xdr:col>0</xdr:col>
      <xdr:colOff>304800</xdr:colOff>
      <xdr:row>18</xdr:row>
      <xdr:rowOff>55244</xdr:rowOff>
    </xdr:to>
    <xdr:sp macro="" textlink="">
      <xdr:nvSpPr>
        <xdr:cNvPr id="14" name="Pfeil: nach recht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19075" y="2990850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228600</xdr:colOff>
      <xdr:row>29</xdr:row>
      <xdr:rowOff>95250</xdr:rowOff>
    </xdr:from>
    <xdr:to>
      <xdr:col>0</xdr:col>
      <xdr:colOff>314325</xdr:colOff>
      <xdr:row>29</xdr:row>
      <xdr:rowOff>140969</xdr:rowOff>
    </xdr:to>
    <xdr:sp macro="" textlink="">
      <xdr:nvSpPr>
        <xdr:cNvPr id="15" name="Pfeil: nach recht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28600" y="4857750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70"/>
  <sheetViews>
    <sheetView tabSelected="1" view="pageBreakPreview" zoomScale="70" zoomScaleNormal="40" zoomScaleSheetLayoutView="70" workbookViewId="0">
      <selection activeCell="U10" sqref="U10"/>
    </sheetView>
  </sheetViews>
  <sheetFormatPr baseColWidth="10" defaultColWidth="10.85546875" defaultRowHeight="12.75" x14ac:dyDescent="0.2"/>
  <cols>
    <col min="1" max="3" width="17" customWidth="1"/>
    <col min="4" max="6" width="16.7109375" customWidth="1"/>
    <col min="7" max="7" width="8.7109375" customWidth="1"/>
    <col min="8" max="8" width="60.7109375" customWidth="1"/>
    <col min="9" max="12" width="13.7109375" customWidth="1"/>
    <col min="13" max="13" width="8.7109375" customWidth="1"/>
    <col min="14" max="14" width="60.7109375" customWidth="1"/>
    <col min="15" max="17" width="13.7109375" customWidth="1"/>
    <col min="18" max="18" width="13.7109375" style="1" customWidth="1"/>
  </cols>
  <sheetData>
    <row r="1" spans="1:18" ht="61.5" customHeight="1" x14ac:dyDescent="0.2">
      <c r="A1" s="128" t="s">
        <v>30</v>
      </c>
      <c r="B1" s="129"/>
      <c r="C1" s="129"/>
      <c r="D1" s="129"/>
      <c r="E1" s="129"/>
      <c r="F1" s="130"/>
      <c r="G1" s="95" t="s">
        <v>58</v>
      </c>
      <c r="H1" s="96"/>
      <c r="I1" s="96"/>
      <c r="J1" s="96"/>
      <c r="K1" s="96"/>
      <c r="L1" s="97"/>
      <c r="M1" s="95" t="s">
        <v>34</v>
      </c>
      <c r="N1" s="96"/>
      <c r="O1" s="96"/>
      <c r="P1" s="96"/>
      <c r="Q1" s="96"/>
      <c r="R1" s="97"/>
    </row>
    <row r="2" spans="1:18" ht="16.5" x14ac:dyDescent="0.2">
      <c r="A2" s="133" t="s">
        <v>3</v>
      </c>
      <c r="B2" s="134"/>
      <c r="C2" s="138" t="s">
        <v>27</v>
      </c>
      <c r="D2" s="139"/>
      <c r="E2" s="139"/>
      <c r="F2" s="140"/>
      <c r="G2" s="10" t="s">
        <v>7</v>
      </c>
      <c r="H2" s="11"/>
      <c r="I2" s="111"/>
      <c r="J2" s="112"/>
      <c r="K2" s="112"/>
      <c r="L2" s="113"/>
      <c r="M2" s="10" t="s">
        <v>7</v>
      </c>
      <c r="N2" s="11"/>
      <c r="O2" s="98">
        <f>I2</f>
        <v>0</v>
      </c>
      <c r="P2" s="99"/>
      <c r="Q2" s="99"/>
      <c r="R2" s="100"/>
    </row>
    <row r="3" spans="1:18" ht="15.6" customHeight="1" x14ac:dyDescent="0.2">
      <c r="A3" s="135"/>
      <c r="B3" s="136"/>
      <c r="C3" s="12" t="s">
        <v>28</v>
      </c>
      <c r="D3" s="141"/>
      <c r="E3" s="141"/>
      <c r="F3" s="142"/>
      <c r="G3" s="101" t="s">
        <v>31</v>
      </c>
      <c r="H3" s="102"/>
      <c r="I3" s="111"/>
      <c r="J3" s="112"/>
      <c r="K3" s="112"/>
      <c r="L3" s="113"/>
      <c r="M3" s="101" t="s">
        <v>31</v>
      </c>
      <c r="N3" s="102"/>
      <c r="O3" s="98">
        <f t="shared" ref="O3:O5" si="0">I3</f>
        <v>0</v>
      </c>
      <c r="P3" s="99"/>
      <c r="Q3" s="99"/>
      <c r="R3" s="100"/>
    </row>
    <row r="4" spans="1:18" ht="16.5" x14ac:dyDescent="0.2">
      <c r="A4" s="137"/>
      <c r="B4" s="136"/>
      <c r="C4" s="12" t="s">
        <v>29</v>
      </c>
      <c r="D4" s="141"/>
      <c r="E4" s="143"/>
      <c r="F4" s="144"/>
      <c r="G4" s="103" t="s">
        <v>8</v>
      </c>
      <c r="H4" s="104"/>
      <c r="I4" s="124"/>
      <c r="J4" s="125"/>
      <c r="K4" s="125"/>
      <c r="L4" s="126"/>
      <c r="M4" s="103" t="s">
        <v>8</v>
      </c>
      <c r="N4" s="104"/>
      <c r="O4" s="98">
        <f t="shared" si="0"/>
        <v>0</v>
      </c>
      <c r="P4" s="99"/>
      <c r="Q4" s="99"/>
      <c r="R4" s="100"/>
    </row>
    <row r="5" spans="1:18" ht="16.5" x14ac:dyDescent="0.25">
      <c r="A5" s="131" t="s">
        <v>1</v>
      </c>
      <c r="B5" s="132"/>
      <c r="C5" s="132"/>
      <c r="D5" s="145" t="s">
        <v>2</v>
      </c>
      <c r="E5" s="145"/>
      <c r="F5" s="146"/>
      <c r="G5" s="10" t="s">
        <v>9</v>
      </c>
      <c r="H5" s="13"/>
      <c r="I5" s="147"/>
      <c r="J5" s="148"/>
      <c r="K5" s="148"/>
      <c r="L5" s="149"/>
      <c r="M5" s="10" t="s">
        <v>9</v>
      </c>
      <c r="N5" s="13"/>
      <c r="O5" s="98">
        <f t="shared" si="0"/>
        <v>0</v>
      </c>
      <c r="P5" s="99"/>
      <c r="Q5" s="99"/>
      <c r="R5" s="100"/>
    </row>
    <row r="6" spans="1:18" ht="16.5" x14ac:dyDescent="0.3">
      <c r="A6" s="92"/>
      <c r="B6" s="93"/>
      <c r="C6" s="94"/>
      <c r="D6" s="119"/>
      <c r="E6" s="119"/>
      <c r="F6" s="127"/>
      <c r="G6" s="103" t="s">
        <v>10</v>
      </c>
      <c r="H6" s="104"/>
      <c r="I6" s="105">
        <f>A3</f>
        <v>0</v>
      </c>
      <c r="J6" s="164"/>
      <c r="K6" s="164"/>
      <c r="L6" s="165"/>
      <c r="M6" s="103" t="s">
        <v>10</v>
      </c>
      <c r="N6" s="104"/>
      <c r="O6" s="105">
        <f>I6</f>
        <v>0</v>
      </c>
      <c r="P6" s="106"/>
      <c r="Q6" s="106"/>
      <c r="R6" s="107"/>
    </row>
    <row r="7" spans="1:18" ht="16.5" x14ac:dyDescent="0.3">
      <c r="A7" s="92"/>
      <c r="B7" s="93"/>
      <c r="C7" s="94"/>
      <c r="D7" s="119"/>
      <c r="E7" s="119"/>
      <c r="F7" s="127"/>
      <c r="G7" s="103" t="s">
        <v>11</v>
      </c>
      <c r="H7" s="104"/>
      <c r="I7" s="155" t="s">
        <v>92</v>
      </c>
      <c r="J7" s="156"/>
      <c r="K7" s="156"/>
      <c r="L7" s="157"/>
      <c r="M7" s="103" t="s">
        <v>11</v>
      </c>
      <c r="N7" s="104"/>
      <c r="O7" s="108" t="s">
        <v>92</v>
      </c>
      <c r="P7" s="109"/>
      <c r="Q7" s="109"/>
      <c r="R7" s="110"/>
    </row>
    <row r="8" spans="1:18" ht="16.5" x14ac:dyDescent="0.3">
      <c r="A8" s="92"/>
      <c r="B8" s="93"/>
      <c r="C8" s="94"/>
      <c r="D8" s="119"/>
      <c r="E8" s="119"/>
      <c r="F8" s="127"/>
      <c r="G8" s="103" t="s">
        <v>44</v>
      </c>
      <c r="H8" s="104"/>
      <c r="I8" s="155" t="s">
        <v>92</v>
      </c>
      <c r="J8" s="156"/>
      <c r="K8" s="156"/>
      <c r="L8" s="157"/>
      <c r="M8" s="103" t="s">
        <v>44</v>
      </c>
      <c r="N8" s="104"/>
      <c r="O8" s="111" t="s">
        <v>92</v>
      </c>
      <c r="P8" s="112"/>
      <c r="Q8" s="112"/>
      <c r="R8" s="113"/>
    </row>
    <row r="9" spans="1:18" ht="16.5" x14ac:dyDescent="0.3">
      <c r="A9" s="92"/>
      <c r="B9" s="93"/>
      <c r="C9" s="94"/>
      <c r="D9" s="119"/>
      <c r="E9" s="119"/>
      <c r="F9" s="127"/>
      <c r="G9" s="103" t="s">
        <v>12</v>
      </c>
      <c r="H9" s="104"/>
      <c r="I9" s="161">
        <f>COUNTA(A6:A60)</f>
        <v>0</v>
      </c>
      <c r="J9" s="162"/>
      <c r="K9" s="162"/>
      <c r="L9" s="163"/>
      <c r="M9" s="103" t="s">
        <v>12</v>
      </c>
      <c r="N9" s="104"/>
      <c r="O9" s="114">
        <f t="shared" ref="O9:O11" si="1">I9</f>
        <v>0</v>
      </c>
      <c r="P9" s="106"/>
      <c r="Q9" s="106"/>
      <c r="R9" s="107"/>
    </row>
    <row r="10" spans="1:18" ht="16.5" x14ac:dyDescent="0.3">
      <c r="A10" s="92"/>
      <c r="B10" s="93"/>
      <c r="C10" s="94"/>
      <c r="D10" s="119"/>
      <c r="E10" s="119"/>
      <c r="F10" s="127"/>
      <c r="G10" s="10" t="s">
        <v>13</v>
      </c>
      <c r="H10" s="11"/>
      <c r="I10" s="158">
        <f>D3</f>
        <v>0</v>
      </c>
      <c r="J10" s="159"/>
      <c r="K10" s="159"/>
      <c r="L10" s="160"/>
      <c r="M10" s="10" t="s">
        <v>13</v>
      </c>
      <c r="N10" s="11"/>
      <c r="O10" s="114">
        <f t="shared" si="1"/>
        <v>0</v>
      </c>
      <c r="P10" s="106"/>
      <c r="Q10" s="106"/>
      <c r="R10" s="107"/>
    </row>
    <row r="11" spans="1:18" ht="16.5" x14ac:dyDescent="0.3">
      <c r="A11" s="92"/>
      <c r="B11" s="93"/>
      <c r="C11" s="94"/>
      <c r="D11" s="119"/>
      <c r="E11" s="119"/>
      <c r="F11" s="127"/>
      <c r="G11" s="10" t="s">
        <v>33</v>
      </c>
      <c r="H11" s="11"/>
      <c r="I11" s="158">
        <f>D4</f>
        <v>0</v>
      </c>
      <c r="J11" s="159"/>
      <c r="K11" s="159"/>
      <c r="L11" s="160"/>
      <c r="M11" s="10" t="s">
        <v>33</v>
      </c>
      <c r="N11" s="11"/>
      <c r="O11" s="114">
        <f t="shared" si="1"/>
        <v>0</v>
      </c>
      <c r="P11" s="106"/>
      <c r="Q11" s="106"/>
      <c r="R11" s="107"/>
    </row>
    <row r="12" spans="1:18" ht="15.75" customHeight="1" x14ac:dyDescent="0.3">
      <c r="A12" s="92"/>
      <c r="B12" s="93"/>
      <c r="C12" s="94"/>
      <c r="D12" s="119"/>
      <c r="E12" s="119"/>
      <c r="F12" s="127"/>
      <c r="G12" s="115" t="s">
        <v>14</v>
      </c>
      <c r="H12" s="116"/>
      <c r="I12" s="121" t="s">
        <v>15</v>
      </c>
      <c r="J12" s="122"/>
      <c r="K12" s="122"/>
      <c r="L12" s="123"/>
      <c r="M12" s="115" t="s">
        <v>14</v>
      </c>
      <c r="N12" s="116"/>
      <c r="O12" s="121" t="s">
        <v>15</v>
      </c>
      <c r="P12" s="122"/>
      <c r="Q12" s="122"/>
      <c r="R12" s="123"/>
    </row>
    <row r="13" spans="1:18" ht="15" customHeight="1" x14ac:dyDescent="0.3">
      <c r="A13" s="92"/>
      <c r="B13" s="93"/>
      <c r="C13" s="94"/>
      <c r="D13" s="119"/>
      <c r="E13" s="119"/>
      <c r="F13" s="127"/>
      <c r="G13" s="117"/>
      <c r="H13" s="118"/>
      <c r="I13" s="150" t="s">
        <v>36</v>
      </c>
      <c r="J13" s="151"/>
      <c r="K13" s="151"/>
      <c r="L13" s="152"/>
      <c r="M13" s="117"/>
      <c r="N13" s="118"/>
      <c r="O13" s="150" t="s">
        <v>36</v>
      </c>
      <c r="P13" s="151"/>
      <c r="Q13" s="151"/>
      <c r="R13" s="152"/>
    </row>
    <row r="14" spans="1:18" ht="15" customHeight="1" x14ac:dyDescent="0.3">
      <c r="A14" s="92"/>
      <c r="B14" s="93"/>
      <c r="C14" s="94"/>
      <c r="D14" s="119"/>
      <c r="E14" s="119"/>
      <c r="F14" s="127"/>
      <c r="G14" s="14" t="s">
        <v>25</v>
      </c>
      <c r="H14" s="15" t="s">
        <v>16</v>
      </c>
      <c r="I14" s="15" t="s">
        <v>17</v>
      </c>
      <c r="J14" s="15" t="s">
        <v>18</v>
      </c>
      <c r="K14" s="16" t="s">
        <v>19</v>
      </c>
      <c r="L14" s="17" t="s">
        <v>20</v>
      </c>
      <c r="M14" s="14" t="s">
        <v>25</v>
      </c>
      <c r="N14" s="15" t="s">
        <v>16</v>
      </c>
      <c r="O14" s="15" t="s">
        <v>17</v>
      </c>
      <c r="P14" s="15" t="s">
        <v>18</v>
      </c>
      <c r="Q14" s="16" t="s">
        <v>19</v>
      </c>
      <c r="R14" s="18" t="s">
        <v>20</v>
      </c>
    </row>
    <row r="15" spans="1:18" ht="15" customHeight="1" x14ac:dyDescent="0.3">
      <c r="A15" s="92"/>
      <c r="B15" s="93"/>
      <c r="C15" s="94"/>
      <c r="D15" s="119"/>
      <c r="E15" s="119"/>
      <c r="F15" s="127"/>
      <c r="G15" s="19"/>
      <c r="H15" s="85" t="s">
        <v>95</v>
      </c>
      <c r="I15" s="20"/>
      <c r="J15" s="20"/>
      <c r="K15" s="21"/>
      <c r="L15" s="22"/>
      <c r="M15" s="19"/>
      <c r="N15" s="85" t="s">
        <v>56</v>
      </c>
      <c r="O15" s="20"/>
      <c r="P15" s="20"/>
      <c r="Q15" s="21"/>
      <c r="R15" s="23"/>
    </row>
    <row r="16" spans="1:18" ht="15" customHeight="1" x14ac:dyDescent="0.3">
      <c r="A16" s="92"/>
      <c r="B16" s="93"/>
      <c r="C16" s="94"/>
      <c r="D16" s="119"/>
      <c r="E16" s="119"/>
      <c r="F16" s="120"/>
      <c r="G16" s="5"/>
      <c r="H16" s="24" t="s">
        <v>121</v>
      </c>
      <c r="I16" s="25"/>
      <c r="J16" s="26"/>
      <c r="K16" s="27">
        <v>7.06</v>
      </c>
      <c r="L16" s="28">
        <f>K16*G16</f>
        <v>0</v>
      </c>
      <c r="M16" s="5"/>
      <c r="N16" s="24" t="s">
        <v>59</v>
      </c>
      <c r="O16" s="25"/>
      <c r="P16" s="26"/>
      <c r="Q16" s="27">
        <v>1.5</v>
      </c>
      <c r="R16" s="28">
        <f>Q16*M16</f>
        <v>0</v>
      </c>
    </row>
    <row r="17" spans="1:18" ht="15" customHeight="1" x14ac:dyDescent="0.3">
      <c r="A17" s="92"/>
      <c r="B17" s="93"/>
      <c r="C17" s="94"/>
      <c r="D17" s="119"/>
      <c r="E17" s="119"/>
      <c r="F17" s="120"/>
      <c r="G17" s="5"/>
      <c r="H17" s="24" t="s">
        <v>125</v>
      </c>
      <c r="I17" s="25"/>
      <c r="J17" s="26"/>
      <c r="K17" s="27">
        <v>9.99</v>
      </c>
      <c r="L17" s="28">
        <f t="shared" ref="L17:L29" si="2">K17*G17</f>
        <v>0</v>
      </c>
      <c r="M17" s="5"/>
      <c r="N17" s="29" t="s">
        <v>104</v>
      </c>
      <c r="O17" s="25"/>
      <c r="P17" s="26"/>
      <c r="Q17" s="27">
        <v>2.65</v>
      </c>
      <c r="R17" s="28">
        <f t="shared" ref="R17:R57" si="3">Q17*M17</f>
        <v>0</v>
      </c>
    </row>
    <row r="18" spans="1:18" ht="15" customHeight="1" x14ac:dyDescent="0.3">
      <c r="A18" s="92"/>
      <c r="B18" s="93"/>
      <c r="C18" s="94"/>
      <c r="D18" s="119"/>
      <c r="E18" s="119"/>
      <c r="F18" s="120"/>
      <c r="G18" s="5"/>
      <c r="H18" s="24" t="s">
        <v>54</v>
      </c>
      <c r="I18" s="25"/>
      <c r="J18" s="26"/>
      <c r="K18" s="27">
        <v>1.28</v>
      </c>
      <c r="L18" s="28">
        <f t="shared" si="2"/>
        <v>0</v>
      </c>
      <c r="M18" s="5"/>
      <c r="N18" s="29" t="s">
        <v>105</v>
      </c>
      <c r="O18" s="25"/>
      <c r="P18" s="26"/>
      <c r="Q18" s="27">
        <v>2.65</v>
      </c>
      <c r="R18" s="28">
        <f t="shared" si="3"/>
        <v>0</v>
      </c>
    </row>
    <row r="19" spans="1:18" ht="15" customHeight="1" x14ac:dyDescent="0.3">
      <c r="A19" s="92"/>
      <c r="B19" s="93"/>
      <c r="C19" s="94"/>
      <c r="D19" s="119"/>
      <c r="E19" s="119"/>
      <c r="F19" s="120"/>
      <c r="G19" s="5"/>
      <c r="H19" s="24" t="s">
        <v>53</v>
      </c>
      <c r="I19" s="25"/>
      <c r="J19" s="26"/>
      <c r="K19" s="27">
        <v>1.28</v>
      </c>
      <c r="L19" s="28">
        <f t="shared" si="2"/>
        <v>0</v>
      </c>
      <c r="M19" s="30"/>
      <c r="N19" s="24"/>
      <c r="O19" s="25"/>
      <c r="P19" s="26"/>
      <c r="Q19" s="28"/>
      <c r="R19" s="28"/>
    </row>
    <row r="20" spans="1:18" ht="15" customHeight="1" x14ac:dyDescent="0.3">
      <c r="A20" s="92"/>
      <c r="B20" s="93"/>
      <c r="C20" s="94"/>
      <c r="D20" s="119"/>
      <c r="E20" s="119"/>
      <c r="F20" s="120"/>
      <c r="G20" s="5"/>
      <c r="H20" s="24" t="s">
        <v>60</v>
      </c>
      <c r="I20" s="25"/>
      <c r="J20" s="26"/>
      <c r="K20" s="27">
        <v>2.4300000000000002</v>
      </c>
      <c r="L20" s="28">
        <f t="shared" si="2"/>
        <v>0</v>
      </c>
      <c r="M20" s="5"/>
      <c r="N20" s="24" t="s">
        <v>61</v>
      </c>
      <c r="O20" s="25"/>
      <c r="P20" s="26"/>
      <c r="Q20" s="27">
        <v>3.91</v>
      </c>
      <c r="R20" s="28">
        <f t="shared" si="3"/>
        <v>0</v>
      </c>
    </row>
    <row r="21" spans="1:18" ht="15" customHeight="1" x14ac:dyDescent="0.3">
      <c r="A21" s="92"/>
      <c r="B21" s="93"/>
      <c r="C21" s="94"/>
      <c r="D21" s="119"/>
      <c r="E21" s="119"/>
      <c r="F21" s="120"/>
      <c r="G21" s="5"/>
      <c r="H21" s="24" t="s">
        <v>62</v>
      </c>
      <c r="I21" s="25"/>
      <c r="J21" s="26"/>
      <c r="K21" s="27">
        <v>2.4300000000000002</v>
      </c>
      <c r="L21" s="28">
        <f t="shared" si="2"/>
        <v>0</v>
      </c>
      <c r="M21" s="30"/>
      <c r="N21" s="24"/>
      <c r="O21" s="25"/>
      <c r="P21" s="26"/>
      <c r="Q21" s="28"/>
      <c r="R21" s="28"/>
    </row>
    <row r="22" spans="1:18" ht="15" customHeight="1" x14ac:dyDescent="0.3">
      <c r="A22" s="92"/>
      <c r="B22" s="93"/>
      <c r="C22" s="94"/>
      <c r="D22" s="119"/>
      <c r="E22" s="119"/>
      <c r="F22" s="120"/>
      <c r="G22" s="5"/>
      <c r="H22" s="24" t="s">
        <v>55</v>
      </c>
      <c r="I22" s="25"/>
      <c r="J22" s="26"/>
      <c r="K22" s="27">
        <v>1.8</v>
      </c>
      <c r="L22" s="28">
        <f t="shared" si="2"/>
        <v>0</v>
      </c>
      <c r="M22" s="5"/>
      <c r="N22" s="24" t="s">
        <v>106</v>
      </c>
      <c r="O22" s="25"/>
      <c r="P22" s="26"/>
      <c r="Q22" s="27">
        <v>2.9</v>
      </c>
      <c r="R22" s="28">
        <f t="shared" si="3"/>
        <v>0</v>
      </c>
    </row>
    <row r="23" spans="1:18" ht="15" customHeight="1" x14ac:dyDescent="0.3">
      <c r="A23" s="92"/>
      <c r="B23" s="93"/>
      <c r="C23" s="94"/>
      <c r="D23" s="119"/>
      <c r="E23" s="119"/>
      <c r="F23" s="120"/>
      <c r="G23" s="5"/>
      <c r="H23" s="24" t="s">
        <v>63</v>
      </c>
      <c r="I23" s="25"/>
      <c r="J23" s="26"/>
      <c r="K23" s="27">
        <v>4.8</v>
      </c>
      <c r="L23" s="28">
        <f t="shared" si="2"/>
        <v>0</v>
      </c>
      <c r="M23" s="30"/>
      <c r="N23" s="24"/>
      <c r="O23" s="25"/>
      <c r="P23" s="26"/>
      <c r="Q23" s="28"/>
      <c r="R23" s="28"/>
    </row>
    <row r="24" spans="1:18" ht="15" customHeight="1" x14ac:dyDescent="0.3">
      <c r="A24" s="92"/>
      <c r="B24" s="93"/>
      <c r="C24" s="94"/>
      <c r="D24" s="119"/>
      <c r="E24" s="119"/>
      <c r="F24" s="120"/>
      <c r="G24" s="5"/>
      <c r="H24" s="24" t="s">
        <v>41</v>
      </c>
      <c r="I24" s="25"/>
      <c r="J24" s="26"/>
      <c r="K24" s="27">
        <v>2.46</v>
      </c>
      <c r="L24" s="28">
        <f t="shared" si="2"/>
        <v>0</v>
      </c>
      <c r="M24" s="5"/>
      <c r="N24" s="24" t="s">
        <v>123</v>
      </c>
      <c r="O24" s="25"/>
      <c r="P24" s="26"/>
      <c r="Q24" s="27">
        <v>2.4500000000000002</v>
      </c>
      <c r="R24" s="28">
        <f t="shared" si="3"/>
        <v>0</v>
      </c>
    </row>
    <row r="25" spans="1:18" ht="15" customHeight="1" x14ac:dyDescent="0.3">
      <c r="A25" s="92"/>
      <c r="B25" s="93"/>
      <c r="C25" s="94"/>
      <c r="D25" s="119"/>
      <c r="E25" s="119"/>
      <c r="F25" s="120"/>
      <c r="G25" s="5"/>
      <c r="H25" s="24" t="s">
        <v>64</v>
      </c>
      <c r="I25" s="25"/>
      <c r="J25" s="26"/>
      <c r="K25" s="27">
        <v>1.6</v>
      </c>
      <c r="L25" s="28">
        <f t="shared" si="2"/>
        <v>0</v>
      </c>
      <c r="M25" s="5"/>
      <c r="N25" s="29" t="s">
        <v>65</v>
      </c>
      <c r="O25" s="25"/>
      <c r="P25" s="26"/>
      <c r="Q25" s="27">
        <v>2.89</v>
      </c>
      <c r="R25" s="28">
        <f t="shared" si="3"/>
        <v>0</v>
      </c>
    </row>
    <row r="26" spans="1:18" ht="15" customHeight="1" x14ac:dyDescent="0.3">
      <c r="A26" s="92"/>
      <c r="B26" s="93"/>
      <c r="C26" s="94"/>
      <c r="D26" s="119"/>
      <c r="E26" s="119"/>
      <c r="F26" s="120"/>
      <c r="G26" s="30"/>
      <c r="H26" s="84" t="s">
        <v>96</v>
      </c>
      <c r="I26" s="25"/>
      <c r="J26" s="26"/>
      <c r="K26" s="32"/>
      <c r="L26" s="28">
        <f t="shared" si="2"/>
        <v>0</v>
      </c>
      <c r="M26" s="30"/>
      <c r="N26" s="33"/>
      <c r="O26" s="25"/>
      <c r="P26" s="26"/>
      <c r="Q26" s="32"/>
      <c r="R26" s="28"/>
    </row>
    <row r="27" spans="1:18" ht="15" customHeight="1" x14ac:dyDescent="0.3">
      <c r="A27" s="92"/>
      <c r="B27" s="93"/>
      <c r="C27" s="94"/>
      <c r="D27" s="119"/>
      <c r="E27" s="119"/>
      <c r="F27" s="120"/>
      <c r="G27" s="5"/>
      <c r="H27" s="24" t="s">
        <v>66</v>
      </c>
      <c r="I27" s="25"/>
      <c r="J27" s="26"/>
      <c r="K27" s="34">
        <v>1.75</v>
      </c>
      <c r="L27" s="28">
        <f t="shared" si="2"/>
        <v>0</v>
      </c>
      <c r="M27" s="5"/>
      <c r="N27" s="24" t="s">
        <v>107</v>
      </c>
      <c r="O27" s="25"/>
      <c r="P27" s="26"/>
      <c r="Q27" s="34">
        <v>3</v>
      </c>
      <c r="R27" s="28">
        <f t="shared" si="3"/>
        <v>0</v>
      </c>
    </row>
    <row r="28" spans="1:18" ht="15" customHeight="1" x14ac:dyDescent="0.3">
      <c r="A28" s="92"/>
      <c r="B28" s="93"/>
      <c r="C28" s="94"/>
      <c r="D28" s="119"/>
      <c r="E28" s="119"/>
      <c r="F28" s="120"/>
      <c r="G28" s="30"/>
      <c r="H28" s="84" t="s">
        <v>97</v>
      </c>
      <c r="I28" s="25"/>
      <c r="J28" s="26"/>
      <c r="K28" s="32"/>
      <c r="L28" s="28">
        <f t="shared" si="2"/>
        <v>0</v>
      </c>
      <c r="M28" s="30"/>
      <c r="N28" s="24"/>
      <c r="O28" s="25"/>
      <c r="P28" s="26"/>
      <c r="Q28" s="28"/>
      <c r="R28" s="28"/>
    </row>
    <row r="29" spans="1:18" ht="15.75" customHeight="1" x14ac:dyDescent="0.3">
      <c r="A29" s="92"/>
      <c r="B29" s="93"/>
      <c r="C29" s="94"/>
      <c r="D29" s="119"/>
      <c r="E29" s="119"/>
      <c r="F29" s="120"/>
      <c r="G29" s="5"/>
      <c r="H29" s="24" t="s">
        <v>67</v>
      </c>
      <c r="I29" s="35"/>
      <c r="J29" s="26"/>
      <c r="K29" s="34">
        <v>1.05</v>
      </c>
      <c r="L29" s="28">
        <f t="shared" si="2"/>
        <v>0</v>
      </c>
      <c r="M29" s="5"/>
      <c r="N29" s="24" t="s">
        <v>108</v>
      </c>
      <c r="O29" s="25"/>
      <c r="P29" s="26"/>
      <c r="Q29" s="34">
        <v>3.58</v>
      </c>
      <c r="R29" s="28">
        <f t="shared" si="3"/>
        <v>0</v>
      </c>
    </row>
    <row r="30" spans="1:18" ht="15" customHeight="1" x14ac:dyDescent="0.3">
      <c r="A30" s="92"/>
      <c r="B30" s="93"/>
      <c r="C30" s="94"/>
      <c r="D30" s="119"/>
      <c r="E30" s="119"/>
      <c r="F30" s="120"/>
      <c r="G30" s="5"/>
      <c r="H30" s="24" t="s">
        <v>102</v>
      </c>
      <c r="I30" s="35"/>
      <c r="J30" s="26"/>
      <c r="K30" s="34">
        <v>6.55</v>
      </c>
      <c r="L30" s="28">
        <f>K30*G30</f>
        <v>0</v>
      </c>
      <c r="M30" s="5"/>
      <c r="N30" s="29" t="s">
        <v>68</v>
      </c>
      <c r="O30" s="25"/>
      <c r="P30" s="26"/>
      <c r="Q30" s="34">
        <v>3.91</v>
      </c>
      <c r="R30" s="28">
        <f t="shared" si="3"/>
        <v>0</v>
      </c>
    </row>
    <row r="31" spans="1:18" ht="16.5" x14ac:dyDescent="0.3">
      <c r="A31" s="92"/>
      <c r="B31" s="93"/>
      <c r="C31" s="94"/>
      <c r="D31" s="119"/>
      <c r="E31" s="119"/>
      <c r="F31" s="120"/>
      <c r="G31" s="36"/>
      <c r="H31" s="84" t="s">
        <v>98</v>
      </c>
      <c r="I31" s="36"/>
      <c r="J31" s="36"/>
      <c r="K31" s="37"/>
      <c r="L31" s="36"/>
      <c r="M31" s="30"/>
      <c r="N31" s="24"/>
      <c r="O31" s="25"/>
      <c r="P31" s="26"/>
      <c r="Q31" s="32"/>
      <c r="R31" s="28"/>
    </row>
    <row r="32" spans="1:18" ht="15.75" x14ac:dyDescent="0.3">
      <c r="A32" s="92"/>
      <c r="B32" s="93"/>
      <c r="C32" s="94"/>
      <c r="D32" s="119"/>
      <c r="E32" s="119"/>
      <c r="F32" s="120"/>
      <c r="G32" s="5"/>
      <c r="H32" s="24" t="s">
        <v>69</v>
      </c>
      <c r="I32" s="25"/>
      <c r="J32" s="26"/>
      <c r="K32" s="34">
        <v>1.78</v>
      </c>
      <c r="L32" s="28">
        <f t="shared" ref="L32:L39" si="4">K32*G32</f>
        <v>0</v>
      </c>
      <c r="M32" s="5"/>
      <c r="N32" s="24" t="s">
        <v>70</v>
      </c>
      <c r="O32" s="25"/>
      <c r="P32" s="26"/>
      <c r="Q32" s="34">
        <v>1.71</v>
      </c>
      <c r="R32" s="28">
        <f t="shared" si="3"/>
        <v>0</v>
      </c>
    </row>
    <row r="33" spans="1:18" ht="15.75" x14ac:dyDescent="0.3">
      <c r="A33" s="92"/>
      <c r="B33" s="93"/>
      <c r="C33" s="94"/>
      <c r="D33" s="119"/>
      <c r="E33" s="119"/>
      <c r="F33" s="120"/>
      <c r="G33" s="5"/>
      <c r="H33" s="38" t="s">
        <v>90</v>
      </c>
      <c r="I33" s="25"/>
      <c r="J33" s="26"/>
      <c r="K33" s="34">
        <v>4.0999999999999996</v>
      </c>
      <c r="L33" s="28">
        <f t="shared" si="4"/>
        <v>0</v>
      </c>
      <c r="M33" s="30"/>
      <c r="N33" s="24"/>
      <c r="O33" s="25"/>
      <c r="P33" s="26"/>
      <c r="Q33" s="32"/>
      <c r="R33" s="28"/>
    </row>
    <row r="34" spans="1:18" ht="16.5" x14ac:dyDescent="0.3">
      <c r="A34" s="92"/>
      <c r="B34" s="93"/>
      <c r="C34" s="94"/>
      <c r="D34" s="119"/>
      <c r="E34" s="119"/>
      <c r="F34" s="120"/>
      <c r="G34" s="5"/>
      <c r="H34" s="24" t="s">
        <v>71</v>
      </c>
      <c r="I34" s="25"/>
      <c r="J34" s="26"/>
      <c r="K34" s="34">
        <v>3.83</v>
      </c>
      <c r="L34" s="28">
        <f t="shared" si="4"/>
        <v>0</v>
      </c>
      <c r="M34" s="30"/>
      <c r="N34" s="84" t="s">
        <v>52</v>
      </c>
      <c r="O34" s="25"/>
      <c r="P34" s="26"/>
      <c r="Q34" s="32"/>
      <c r="R34" s="28">
        <f t="shared" si="3"/>
        <v>0</v>
      </c>
    </row>
    <row r="35" spans="1:18" ht="15.75" x14ac:dyDescent="0.3">
      <c r="A35" s="92"/>
      <c r="B35" s="93"/>
      <c r="C35" s="94"/>
      <c r="D35" s="119"/>
      <c r="E35" s="119"/>
      <c r="F35" s="120"/>
      <c r="G35" s="5"/>
      <c r="H35" s="24" t="s">
        <v>72</v>
      </c>
      <c r="I35" s="25"/>
      <c r="J35" s="26"/>
      <c r="K35" s="34">
        <v>4.4000000000000004</v>
      </c>
      <c r="L35" s="28">
        <f t="shared" si="4"/>
        <v>0</v>
      </c>
      <c r="M35" s="5"/>
      <c r="N35" s="24" t="s">
        <v>73</v>
      </c>
      <c r="O35" s="25"/>
      <c r="P35" s="26"/>
      <c r="Q35" s="34">
        <v>1.85</v>
      </c>
      <c r="R35" s="28">
        <f t="shared" si="3"/>
        <v>0</v>
      </c>
    </row>
    <row r="36" spans="1:18" ht="15.75" x14ac:dyDescent="0.3">
      <c r="A36" s="92"/>
      <c r="B36" s="93"/>
      <c r="C36" s="94"/>
      <c r="D36" s="119"/>
      <c r="E36" s="119"/>
      <c r="F36" s="120"/>
      <c r="G36" s="5"/>
      <c r="H36" s="24" t="s">
        <v>112</v>
      </c>
      <c r="I36" s="25"/>
      <c r="J36" s="26"/>
      <c r="K36" s="27">
        <v>5</v>
      </c>
      <c r="L36" s="28">
        <f t="shared" si="4"/>
        <v>0</v>
      </c>
      <c r="M36" s="5"/>
      <c r="N36" s="24" t="s">
        <v>74</v>
      </c>
      <c r="O36" s="25"/>
      <c r="P36" s="26"/>
      <c r="Q36" s="34">
        <v>1.85</v>
      </c>
      <c r="R36" s="28">
        <f t="shared" si="3"/>
        <v>0</v>
      </c>
    </row>
    <row r="37" spans="1:18" ht="15.75" x14ac:dyDescent="0.3">
      <c r="A37" s="92"/>
      <c r="B37" s="93"/>
      <c r="C37" s="94"/>
      <c r="D37" s="119"/>
      <c r="E37" s="119"/>
      <c r="F37" s="120"/>
      <c r="G37" s="5"/>
      <c r="H37" s="24" t="s">
        <v>75</v>
      </c>
      <c r="I37" s="25"/>
      <c r="J37" s="26"/>
      <c r="K37" s="27">
        <v>5.15</v>
      </c>
      <c r="L37" s="28">
        <f t="shared" si="4"/>
        <v>0</v>
      </c>
      <c r="M37" s="5"/>
      <c r="N37" s="24" t="s">
        <v>38</v>
      </c>
      <c r="O37" s="25"/>
      <c r="P37" s="26"/>
      <c r="Q37" s="34">
        <v>1.85</v>
      </c>
      <c r="R37" s="28">
        <f t="shared" si="3"/>
        <v>0</v>
      </c>
    </row>
    <row r="38" spans="1:18" ht="15.75" x14ac:dyDescent="0.3">
      <c r="A38" s="92"/>
      <c r="B38" s="93"/>
      <c r="C38" s="94"/>
      <c r="D38" s="119"/>
      <c r="E38" s="119"/>
      <c r="F38" s="120"/>
      <c r="G38" s="5"/>
      <c r="H38" s="24" t="s">
        <v>91</v>
      </c>
      <c r="I38" s="25"/>
      <c r="J38" s="26"/>
      <c r="K38" s="34">
        <v>3.16</v>
      </c>
      <c r="L38" s="28">
        <f t="shared" si="4"/>
        <v>0</v>
      </c>
      <c r="M38" s="5"/>
      <c r="N38" s="24" t="s">
        <v>109</v>
      </c>
      <c r="O38" s="25"/>
      <c r="P38" s="26"/>
      <c r="Q38" s="34">
        <v>1.08</v>
      </c>
      <c r="R38" s="28">
        <f t="shared" si="3"/>
        <v>0</v>
      </c>
    </row>
    <row r="39" spans="1:18" ht="15.75" x14ac:dyDescent="0.3">
      <c r="A39" s="92"/>
      <c r="B39" s="93"/>
      <c r="C39" s="94"/>
      <c r="D39" s="119"/>
      <c r="E39" s="119"/>
      <c r="F39" s="120"/>
      <c r="G39" s="5"/>
      <c r="H39" s="24" t="s">
        <v>103</v>
      </c>
      <c r="I39" s="25"/>
      <c r="J39" s="26"/>
      <c r="K39" s="27">
        <v>2.95</v>
      </c>
      <c r="L39" s="28">
        <f t="shared" si="4"/>
        <v>0</v>
      </c>
      <c r="M39" s="5"/>
      <c r="N39" s="24" t="s">
        <v>76</v>
      </c>
      <c r="O39" s="25"/>
      <c r="P39" s="26"/>
      <c r="Q39" s="34">
        <v>2.99</v>
      </c>
      <c r="R39" s="28">
        <f t="shared" si="3"/>
        <v>0</v>
      </c>
    </row>
    <row r="40" spans="1:18" ht="16.5" x14ac:dyDescent="0.3">
      <c r="A40" s="92"/>
      <c r="B40" s="93"/>
      <c r="C40" s="94"/>
      <c r="D40" s="119"/>
      <c r="E40" s="119"/>
      <c r="F40" s="120"/>
      <c r="G40" s="36"/>
      <c r="H40" s="86" t="s">
        <v>99</v>
      </c>
      <c r="I40" s="36"/>
      <c r="J40" s="36"/>
      <c r="K40" s="37"/>
      <c r="L40" s="36"/>
      <c r="M40" s="39"/>
      <c r="N40" s="24"/>
      <c r="O40" s="25"/>
      <c r="P40" s="26"/>
      <c r="Q40" s="32"/>
      <c r="R40" s="28"/>
    </row>
    <row r="41" spans="1:18" ht="16.5" x14ac:dyDescent="0.3">
      <c r="A41" s="92"/>
      <c r="B41" s="93"/>
      <c r="C41" s="94"/>
      <c r="D41" s="119"/>
      <c r="E41" s="119"/>
      <c r="F41" s="120"/>
      <c r="G41" s="5"/>
      <c r="H41" s="24" t="s">
        <v>42</v>
      </c>
      <c r="I41" s="25"/>
      <c r="J41" s="26"/>
      <c r="K41" s="27">
        <v>1</v>
      </c>
      <c r="L41" s="28">
        <f t="shared" ref="L41:L42" si="5">K41*G41</f>
        <v>0</v>
      </c>
      <c r="M41" s="30"/>
      <c r="N41" s="84" t="s">
        <v>57</v>
      </c>
      <c r="O41" s="25"/>
      <c r="P41" s="26"/>
      <c r="Q41" s="32"/>
      <c r="R41" s="28">
        <f t="shared" si="3"/>
        <v>0</v>
      </c>
    </row>
    <row r="42" spans="1:18" ht="15.75" x14ac:dyDescent="0.3">
      <c r="A42" s="92"/>
      <c r="B42" s="93"/>
      <c r="C42" s="94"/>
      <c r="D42" s="119"/>
      <c r="E42" s="119"/>
      <c r="F42" s="120"/>
      <c r="G42" s="5"/>
      <c r="H42" s="24" t="s">
        <v>43</v>
      </c>
      <c r="I42" s="25"/>
      <c r="J42" s="26"/>
      <c r="K42" s="34">
        <v>2.1</v>
      </c>
      <c r="L42" s="28">
        <f t="shared" si="5"/>
        <v>0</v>
      </c>
      <c r="M42" s="5"/>
      <c r="N42" s="24" t="s">
        <v>110</v>
      </c>
      <c r="O42" s="25"/>
      <c r="P42" s="26"/>
      <c r="Q42" s="34">
        <v>1.4</v>
      </c>
      <c r="R42" s="28">
        <f t="shared" si="3"/>
        <v>0</v>
      </c>
    </row>
    <row r="43" spans="1:18" ht="16.5" x14ac:dyDescent="0.3">
      <c r="A43" s="92"/>
      <c r="B43" s="93"/>
      <c r="C43" s="94"/>
      <c r="D43" s="119"/>
      <c r="E43" s="119"/>
      <c r="F43" s="120"/>
      <c r="G43" s="36"/>
      <c r="H43" s="84" t="s">
        <v>100</v>
      </c>
      <c r="I43" s="36"/>
      <c r="J43" s="36"/>
      <c r="K43" s="37"/>
      <c r="L43" s="36"/>
      <c r="M43" s="5"/>
      <c r="N43" s="88" t="s">
        <v>120</v>
      </c>
      <c r="O43" s="25"/>
      <c r="P43" s="26"/>
      <c r="Q43" s="27">
        <v>1.6</v>
      </c>
      <c r="R43" s="28">
        <f t="shared" si="3"/>
        <v>0</v>
      </c>
    </row>
    <row r="44" spans="1:18" ht="15" customHeight="1" x14ac:dyDescent="0.3">
      <c r="A44" s="92"/>
      <c r="B44" s="93"/>
      <c r="C44" s="94"/>
      <c r="D44" s="119"/>
      <c r="E44" s="119"/>
      <c r="F44" s="120"/>
      <c r="G44" s="5"/>
      <c r="H44" s="24" t="s">
        <v>77</v>
      </c>
      <c r="I44" s="25"/>
      <c r="J44" s="26"/>
      <c r="K44" s="27">
        <v>0.99</v>
      </c>
      <c r="L44" s="28">
        <f t="shared" ref="L44:L54" si="6">K44*G44</f>
        <v>0</v>
      </c>
      <c r="M44" s="5"/>
      <c r="N44" s="87" t="s">
        <v>117</v>
      </c>
      <c r="O44" s="25"/>
      <c r="P44" s="26"/>
      <c r="Q44" s="34">
        <v>1.2</v>
      </c>
      <c r="R44" s="28">
        <f t="shared" si="3"/>
        <v>0</v>
      </c>
    </row>
    <row r="45" spans="1:18" ht="15.75" x14ac:dyDescent="0.3">
      <c r="A45" s="92"/>
      <c r="B45" s="93"/>
      <c r="C45" s="94"/>
      <c r="D45" s="119"/>
      <c r="E45" s="119"/>
      <c r="F45" s="120"/>
      <c r="G45" s="5"/>
      <c r="H45" s="24" t="s">
        <v>78</v>
      </c>
      <c r="I45" s="25"/>
      <c r="J45" s="26"/>
      <c r="K45" s="34">
        <v>1.99</v>
      </c>
      <c r="L45" s="28">
        <f t="shared" si="6"/>
        <v>0</v>
      </c>
      <c r="M45" s="5"/>
      <c r="N45" s="24" t="s">
        <v>111</v>
      </c>
      <c r="O45" s="25"/>
      <c r="P45" s="26"/>
      <c r="Q45" s="34">
        <v>1.4</v>
      </c>
      <c r="R45" s="28">
        <f t="shared" si="3"/>
        <v>0</v>
      </c>
    </row>
    <row r="46" spans="1:18" ht="15.75" x14ac:dyDescent="0.3">
      <c r="A46" s="92"/>
      <c r="B46" s="93"/>
      <c r="C46" s="94"/>
      <c r="D46" s="119"/>
      <c r="E46" s="119"/>
      <c r="F46" s="120"/>
      <c r="G46" s="5"/>
      <c r="H46" s="24" t="s">
        <v>79</v>
      </c>
      <c r="I46" s="25"/>
      <c r="J46" s="26"/>
      <c r="K46" s="40">
        <v>1.2</v>
      </c>
      <c r="L46" s="28">
        <f t="shared" si="6"/>
        <v>0</v>
      </c>
      <c r="M46" s="5"/>
      <c r="N46" s="24" t="s">
        <v>113</v>
      </c>
      <c r="O46" s="25"/>
      <c r="P46" s="26"/>
      <c r="Q46" s="34">
        <v>0.75</v>
      </c>
      <c r="R46" s="28">
        <f t="shared" si="3"/>
        <v>0</v>
      </c>
    </row>
    <row r="47" spans="1:18" ht="15.75" x14ac:dyDescent="0.3">
      <c r="A47" s="2"/>
      <c r="B47" s="3"/>
      <c r="C47" s="4"/>
      <c r="D47" s="119"/>
      <c r="E47" s="119"/>
      <c r="F47" s="120"/>
      <c r="G47" s="5"/>
      <c r="H47" s="24" t="s">
        <v>80</v>
      </c>
      <c r="I47" s="25"/>
      <c r="J47" s="26"/>
      <c r="K47" s="40">
        <v>1.65</v>
      </c>
      <c r="L47" s="28">
        <f t="shared" si="6"/>
        <v>0</v>
      </c>
      <c r="M47" s="5"/>
      <c r="N47" s="24" t="s">
        <v>114</v>
      </c>
      <c r="O47" s="25"/>
      <c r="P47" s="26"/>
      <c r="Q47" s="27">
        <v>1.99</v>
      </c>
      <c r="R47" s="28">
        <f t="shared" si="3"/>
        <v>0</v>
      </c>
    </row>
    <row r="48" spans="1:18" ht="15.75" x14ac:dyDescent="0.3">
      <c r="A48" s="92"/>
      <c r="B48" s="93"/>
      <c r="C48" s="94"/>
      <c r="D48" s="119"/>
      <c r="E48" s="119"/>
      <c r="F48" s="120"/>
      <c r="G48" s="5"/>
      <c r="H48" s="24" t="s">
        <v>81</v>
      </c>
      <c r="I48" s="25"/>
      <c r="J48" s="26"/>
      <c r="K48" s="40">
        <v>2.73</v>
      </c>
      <c r="L48" s="28">
        <f t="shared" si="6"/>
        <v>0</v>
      </c>
      <c r="M48" s="5"/>
      <c r="N48" s="24" t="s">
        <v>115</v>
      </c>
      <c r="O48" s="25"/>
      <c r="P48" s="26"/>
      <c r="Q48" s="27">
        <v>1.82</v>
      </c>
      <c r="R48" s="28">
        <f t="shared" si="3"/>
        <v>0</v>
      </c>
    </row>
    <row r="49" spans="1:18" ht="15" customHeight="1" x14ac:dyDescent="0.3">
      <c r="A49" s="92"/>
      <c r="B49" s="93"/>
      <c r="C49" s="94"/>
      <c r="D49" s="119"/>
      <c r="E49" s="119"/>
      <c r="F49" s="120"/>
      <c r="G49" s="5"/>
      <c r="H49" s="24" t="s">
        <v>82</v>
      </c>
      <c r="I49" s="25"/>
      <c r="J49" s="26"/>
      <c r="K49" s="34">
        <v>2.99</v>
      </c>
      <c r="L49" s="28">
        <f t="shared" si="6"/>
        <v>0</v>
      </c>
      <c r="M49" s="5"/>
      <c r="N49" s="24" t="s">
        <v>116</v>
      </c>
      <c r="O49" s="25"/>
      <c r="P49" s="26"/>
      <c r="Q49" s="34">
        <v>1.08</v>
      </c>
      <c r="R49" s="28">
        <f t="shared" si="3"/>
        <v>0</v>
      </c>
    </row>
    <row r="50" spans="1:18" ht="16.5" x14ac:dyDescent="0.3">
      <c r="A50" s="92"/>
      <c r="B50" s="93"/>
      <c r="C50" s="94"/>
      <c r="D50" s="119"/>
      <c r="E50" s="119"/>
      <c r="F50" s="120"/>
      <c r="G50" s="30"/>
      <c r="H50" s="84" t="s">
        <v>101</v>
      </c>
      <c r="I50" s="25"/>
      <c r="J50" s="26"/>
      <c r="K50" s="32"/>
      <c r="L50" s="28"/>
      <c r="M50" s="9"/>
      <c r="N50" s="24" t="s">
        <v>118</v>
      </c>
      <c r="O50" s="36"/>
      <c r="P50" s="36"/>
      <c r="Q50" s="34">
        <v>1.4</v>
      </c>
      <c r="R50" s="28">
        <f t="shared" ref="R50" si="7">Q50*M50</f>
        <v>0</v>
      </c>
    </row>
    <row r="51" spans="1:18" ht="15.75" x14ac:dyDescent="0.3">
      <c r="A51" s="92"/>
      <c r="B51" s="93"/>
      <c r="C51" s="94"/>
      <c r="D51" s="119"/>
      <c r="E51" s="119"/>
      <c r="F51" s="120"/>
      <c r="G51" s="5"/>
      <c r="H51" s="24" t="s">
        <v>122</v>
      </c>
      <c r="I51" s="25"/>
      <c r="J51" s="26"/>
      <c r="K51" s="27">
        <v>3.53</v>
      </c>
      <c r="L51" s="28">
        <f t="shared" si="6"/>
        <v>0</v>
      </c>
      <c r="M51" s="30"/>
      <c r="N51" s="31"/>
      <c r="O51" s="25"/>
      <c r="P51" s="26"/>
      <c r="Q51" s="32"/>
      <c r="R51" s="28">
        <f t="shared" si="3"/>
        <v>0</v>
      </c>
    </row>
    <row r="52" spans="1:18" ht="15.75" x14ac:dyDescent="0.3">
      <c r="A52" s="2"/>
      <c r="B52" s="3"/>
      <c r="C52" s="4"/>
      <c r="D52" s="119"/>
      <c r="E52" s="119"/>
      <c r="F52" s="120"/>
      <c r="G52" s="5"/>
      <c r="H52" s="24" t="s">
        <v>83</v>
      </c>
      <c r="I52" s="25"/>
      <c r="J52" s="26"/>
      <c r="K52" s="27">
        <v>3.53</v>
      </c>
      <c r="L52" s="28">
        <f t="shared" si="6"/>
        <v>0</v>
      </c>
      <c r="M52" s="30"/>
      <c r="N52" s="31" t="s">
        <v>39</v>
      </c>
      <c r="O52" s="25"/>
      <c r="P52" s="26"/>
      <c r="Q52" s="32"/>
      <c r="R52" s="28">
        <f t="shared" si="3"/>
        <v>0</v>
      </c>
    </row>
    <row r="53" spans="1:18" ht="15.75" x14ac:dyDescent="0.3">
      <c r="A53" s="2"/>
      <c r="B53" s="3"/>
      <c r="C53" s="4"/>
      <c r="D53" s="119"/>
      <c r="E53" s="119"/>
      <c r="F53" s="120"/>
      <c r="G53" s="5"/>
      <c r="H53" s="24" t="s">
        <v>85</v>
      </c>
      <c r="I53" s="25"/>
      <c r="J53" s="26"/>
      <c r="K53" s="27">
        <v>3.96</v>
      </c>
      <c r="L53" s="28">
        <f t="shared" si="6"/>
        <v>0</v>
      </c>
      <c r="M53" s="6"/>
      <c r="N53" s="41" t="s">
        <v>84</v>
      </c>
      <c r="O53" s="42"/>
      <c r="P53" s="43"/>
      <c r="Q53" s="44">
        <v>1.65</v>
      </c>
      <c r="R53" s="28">
        <f t="shared" si="3"/>
        <v>0</v>
      </c>
    </row>
    <row r="54" spans="1:18" ht="15.75" x14ac:dyDescent="0.3">
      <c r="A54" s="2"/>
      <c r="B54" s="3"/>
      <c r="C54" s="4"/>
      <c r="D54" s="119"/>
      <c r="E54" s="119"/>
      <c r="F54" s="120"/>
      <c r="G54" s="5"/>
      <c r="H54" s="24" t="s">
        <v>87</v>
      </c>
      <c r="I54" s="25"/>
      <c r="J54" s="26"/>
      <c r="K54" s="27">
        <v>1.61</v>
      </c>
      <c r="L54" s="28">
        <f t="shared" si="6"/>
        <v>0</v>
      </c>
      <c r="M54" s="6"/>
      <c r="N54" s="41" t="s">
        <v>86</v>
      </c>
      <c r="O54" s="42"/>
      <c r="P54" s="43"/>
      <c r="Q54" s="44">
        <v>2</v>
      </c>
      <c r="R54" s="28">
        <f t="shared" si="3"/>
        <v>0</v>
      </c>
    </row>
    <row r="55" spans="1:18" ht="15.75" x14ac:dyDescent="0.3">
      <c r="A55" s="2"/>
      <c r="B55" s="3"/>
      <c r="C55" s="4"/>
      <c r="D55" s="119"/>
      <c r="E55" s="119"/>
      <c r="F55" s="120"/>
      <c r="G55" s="7"/>
      <c r="H55" s="45"/>
      <c r="I55" s="25"/>
      <c r="J55" s="26"/>
      <c r="K55" s="26"/>
      <c r="L55" s="28"/>
      <c r="M55" s="6"/>
      <c r="N55" s="41" t="s">
        <v>88</v>
      </c>
      <c r="O55" s="42"/>
      <c r="P55" s="43"/>
      <c r="Q55" s="44">
        <v>2.1</v>
      </c>
      <c r="R55" s="28">
        <f t="shared" si="3"/>
        <v>0</v>
      </c>
    </row>
    <row r="56" spans="1:18" ht="15.75" x14ac:dyDescent="0.3">
      <c r="A56" s="2"/>
      <c r="B56" s="3"/>
      <c r="C56" s="4"/>
      <c r="D56" s="119"/>
      <c r="E56" s="119"/>
      <c r="F56" s="120"/>
      <c r="G56" s="36"/>
      <c r="H56" s="24"/>
      <c r="I56" s="36"/>
      <c r="J56" s="36"/>
      <c r="K56" s="36"/>
      <c r="L56" s="36"/>
      <c r="M56" s="6"/>
      <c r="N56" s="24" t="s">
        <v>119</v>
      </c>
      <c r="O56" s="42"/>
      <c r="P56" s="43"/>
      <c r="Q56" s="44">
        <v>19.59</v>
      </c>
      <c r="R56" s="28">
        <f t="shared" si="3"/>
        <v>0</v>
      </c>
    </row>
    <row r="57" spans="1:18" ht="15.75" x14ac:dyDescent="0.3">
      <c r="A57" s="2"/>
      <c r="B57" s="3"/>
      <c r="C57" s="4"/>
      <c r="D57" s="119"/>
      <c r="E57" s="119"/>
      <c r="F57" s="120"/>
      <c r="G57" s="39"/>
      <c r="H57" s="46"/>
      <c r="I57" s="47"/>
      <c r="J57" s="47"/>
      <c r="K57" s="48"/>
      <c r="L57" s="49"/>
      <c r="M57" s="6"/>
      <c r="N57" s="41" t="s">
        <v>89</v>
      </c>
      <c r="O57" s="42"/>
      <c r="P57" s="43"/>
      <c r="Q57" s="44">
        <v>11.3</v>
      </c>
      <c r="R57" s="50">
        <f t="shared" si="3"/>
        <v>0</v>
      </c>
    </row>
    <row r="58" spans="1:18" ht="15" customHeight="1" x14ac:dyDescent="0.3">
      <c r="A58" s="2"/>
      <c r="B58" s="3"/>
      <c r="C58" s="4"/>
      <c r="D58" s="119"/>
      <c r="E58" s="119"/>
      <c r="F58" s="120"/>
      <c r="G58" s="30"/>
      <c r="H58" s="185"/>
      <c r="I58" s="185"/>
      <c r="J58" s="185"/>
      <c r="K58" s="185"/>
      <c r="L58" s="185"/>
      <c r="M58" s="51"/>
      <c r="N58" s="36"/>
      <c r="O58" s="36"/>
      <c r="P58" s="36"/>
      <c r="Q58" s="36"/>
      <c r="R58" s="50"/>
    </row>
    <row r="59" spans="1:18" ht="15" customHeight="1" thickBot="1" x14ac:dyDescent="0.35">
      <c r="A59" s="92"/>
      <c r="B59" s="93"/>
      <c r="C59" s="94"/>
      <c r="D59" s="119"/>
      <c r="E59" s="119"/>
      <c r="F59" s="127"/>
      <c r="G59" s="19"/>
      <c r="H59" s="153" t="s">
        <v>40</v>
      </c>
      <c r="I59" s="154"/>
      <c r="J59" s="154"/>
      <c r="K59" s="154"/>
      <c r="L59" s="154"/>
      <c r="M59" s="36"/>
      <c r="N59" s="36"/>
      <c r="O59" s="36"/>
      <c r="P59" s="36"/>
      <c r="Q59" s="36"/>
      <c r="R59" s="50"/>
    </row>
    <row r="60" spans="1:18" ht="13.9" customHeight="1" thickBot="1" x14ac:dyDescent="0.35">
      <c r="A60" s="172"/>
      <c r="B60" s="173"/>
      <c r="C60" s="173"/>
      <c r="D60" s="119"/>
      <c r="E60" s="119"/>
      <c r="F60" s="127"/>
      <c r="G60" s="19"/>
      <c r="H60" s="182" t="s">
        <v>35</v>
      </c>
      <c r="I60" s="183"/>
      <c r="J60" s="183"/>
      <c r="K60" s="183"/>
      <c r="L60" s="184"/>
      <c r="M60" s="52"/>
      <c r="N60" s="41"/>
      <c r="O60" s="42"/>
      <c r="P60" s="43"/>
      <c r="Q60" s="53"/>
      <c r="R60" s="50"/>
    </row>
    <row r="61" spans="1:18" ht="15.75" x14ac:dyDescent="0.3">
      <c r="A61" s="131" t="s">
        <v>0</v>
      </c>
      <c r="B61" s="132"/>
      <c r="C61" s="132"/>
      <c r="D61" s="132"/>
      <c r="E61" s="132"/>
      <c r="F61" s="177"/>
      <c r="G61" s="19"/>
      <c r="H61" s="24"/>
      <c r="I61" s="24"/>
      <c r="J61" s="24"/>
      <c r="K61" s="24"/>
      <c r="L61" s="24"/>
      <c r="M61" s="195"/>
      <c r="N61" s="196"/>
      <c r="O61" s="196"/>
      <c r="P61" s="196"/>
      <c r="Q61" s="196"/>
      <c r="R61" s="197"/>
    </row>
    <row r="62" spans="1:18" ht="15.75" x14ac:dyDescent="0.3">
      <c r="A62" s="169"/>
      <c r="B62" s="170"/>
      <c r="C62" s="170"/>
      <c r="D62" s="170"/>
      <c r="E62" s="170"/>
      <c r="F62" s="171"/>
      <c r="G62" s="8"/>
      <c r="H62" s="24" t="s">
        <v>32</v>
      </c>
      <c r="I62" s="54"/>
      <c r="J62" s="54"/>
      <c r="K62" s="55">
        <v>9.8000000000000007</v>
      </c>
      <c r="L62" s="56">
        <f>K62*G62</f>
        <v>0</v>
      </c>
      <c r="M62" s="57"/>
      <c r="N62" s="29"/>
      <c r="O62" s="54"/>
      <c r="P62" s="54"/>
      <c r="Q62" s="58"/>
      <c r="R62" s="59"/>
    </row>
    <row r="63" spans="1:18" ht="15.75" x14ac:dyDescent="0.3">
      <c r="A63" s="169"/>
      <c r="B63" s="170"/>
      <c r="C63" s="170"/>
      <c r="D63" s="170"/>
      <c r="E63" s="170"/>
      <c r="F63" s="171"/>
      <c r="G63" s="57"/>
      <c r="H63" s="24" t="s">
        <v>124</v>
      </c>
      <c r="I63" s="54"/>
      <c r="J63" s="54"/>
      <c r="K63" s="58">
        <v>35</v>
      </c>
      <c r="L63" s="56"/>
      <c r="M63" s="57"/>
      <c r="N63" s="192" t="s">
        <v>49</v>
      </c>
      <c r="O63" s="193"/>
      <c r="P63" s="194"/>
      <c r="Q63" s="60" t="s">
        <v>47</v>
      </c>
      <c r="R63" s="56">
        <f>SUM(R16:R60)</f>
        <v>0</v>
      </c>
    </row>
    <row r="64" spans="1:18" ht="15.75" x14ac:dyDescent="0.3">
      <c r="A64" s="166"/>
      <c r="B64" s="167"/>
      <c r="C64" s="167"/>
      <c r="D64" s="167"/>
      <c r="E64" s="167"/>
      <c r="F64" s="168"/>
      <c r="G64" s="57"/>
      <c r="H64" s="192" t="s">
        <v>45</v>
      </c>
      <c r="I64" s="193"/>
      <c r="J64" s="194"/>
      <c r="K64" s="61" t="s">
        <v>47</v>
      </c>
      <c r="L64" s="56">
        <f>SUM(L16:L62)</f>
        <v>0</v>
      </c>
      <c r="M64" s="57"/>
      <c r="N64" s="186" t="s">
        <v>51</v>
      </c>
      <c r="O64" s="187"/>
      <c r="P64" s="188"/>
      <c r="Q64" s="60" t="s">
        <v>46</v>
      </c>
      <c r="R64" s="56">
        <f>R63*1.19</f>
        <v>0</v>
      </c>
    </row>
    <row r="65" spans="1:18" ht="15.75" x14ac:dyDescent="0.3">
      <c r="A65" s="62" t="s">
        <v>4</v>
      </c>
      <c r="B65" s="63"/>
      <c r="C65" s="64"/>
      <c r="D65" s="178" t="s">
        <v>5</v>
      </c>
      <c r="E65" s="178"/>
      <c r="F65" s="179"/>
      <c r="G65" s="57"/>
      <c r="H65" s="186" t="s">
        <v>48</v>
      </c>
      <c r="I65" s="187"/>
      <c r="J65" s="188"/>
      <c r="K65" s="61" t="s">
        <v>46</v>
      </c>
      <c r="L65" s="56">
        <f>L64*1.19</f>
        <v>0</v>
      </c>
      <c r="M65" s="57"/>
      <c r="N65" s="189" t="s">
        <v>50</v>
      </c>
      <c r="O65" s="190"/>
      <c r="P65" s="191"/>
      <c r="Q65" s="61" t="s">
        <v>46</v>
      </c>
      <c r="R65" s="56">
        <f>L65+R64</f>
        <v>0</v>
      </c>
    </row>
    <row r="66" spans="1:18" ht="15.75" x14ac:dyDescent="0.25">
      <c r="A66" s="198"/>
      <c r="B66" s="199"/>
      <c r="C66" s="36"/>
      <c r="D66" s="178"/>
      <c r="E66" s="178"/>
      <c r="F66" s="179"/>
      <c r="G66" s="65"/>
      <c r="H66" s="66"/>
      <c r="I66" s="66"/>
      <c r="J66" s="67"/>
      <c r="K66" s="68"/>
      <c r="L66" s="69"/>
      <c r="M66" s="65"/>
      <c r="N66" s="66"/>
      <c r="O66" s="66"/>
      <c r="P66" s="67"/>
      <c r="Q66" s="68"/>
      <c r="R66" s="70"/>
    </row>
    <row r="67" spans="1:18" ht="13.5" x14ac:dyDescent="0.25">
      <c r="A67" s="200"/>
      <c r="B67" s="201"/>
      <c r="C67" s="36"/>
      <c r="D67" s="178" t="s">
        <v>6</v>
      </c>
      <c r="E67" s="178"/>
      <c r="F67" s="179"/>
      <c r="G67" s="71" t="s">
        <v>21</v>
      </c>
      <c r="H67" s="72"/>
      <c r="I67" s="72"/>
      <c r="J67" s="72"/>
      <c r="K67" s="72"/>
      <c r="L67" s="73"/>
      <c r="M67" s="71" t="s">
        <v>21</v>
      </c>
      <c r="N67" s="72"/>
      <c r="O67" s="72"/>
      <c r="P67" s="72"/>
      <c r="Q67" s="72"/>
      <c r="R67" s="74"/>
    </row>
    <row r="68" spans="1:18" ht="13.5" x14ac:dyDescent="0.25">
      <c r="A68" s="202"/>
      <c r="B68" s="203"/>
      <c r="C68" s="36"/>
      <c r="D68" s="180"/>
      <c r="E68" s="180"/>
      <c r="F68" s="181"/>
      <c r="G68" s="71" t="s">
        <v>37</v>
      </c>
      <c r="H68" s="72"/>
      <c r="I68" s="72" t="s">
        <v>22</v>
      </c>
      <c r="J68" s="72"/>
      <c r="K68" s="72"/>
      <c r="L68" s="73"/>
      <c r="M68" s="71" t="s">
        <v>37</v>
      </c>
      <c r="N68" s="72"/>
      <c r="O68" s="72" t="s">
        <v>22</v>
      </c>
      <c r="P68" s="72"/>
      <c r="Q68" s="72"/>
      <c r="R68" s="74"/>
    </row>
    <row r="69" spans="1:18" ht="13.5" x14ac:dyDescent="0.25">
      <c r="A69" s="75"/>
      <c r="B69" s="51"/>
      <c r="C69" s="76"/>
      <c r="D69" s="174" t="s">
        <v>26</v>
      </c>
      <c r="E69" s="175"/>
      <c r="F69" s="176"/>
      <c r="G69" s="77" t="s">
        <v>24</v>
      </c>
      <c r="H69" s="78"/>
      <c r="I69" s="78" t="s">
        <v>23</v>
      </c>
      <c r="J69" s="78"/>
      <c r="K69" s="78"/>
      <c r="L69" s="79"/>
      <c r="M69" s="77" t="s">
        <v>24</v>
      </c>
      <c r="N69" s="78"/>
      <c r="O69" s="78" t="s">
        <v>23</v>
      </c>
      <c r="P69" s="78"/>
      <c r="Q69" s="78"/>
      <c r="R69" s="80"/>
    </row>
    <row r="70" spans="1:18" ht="13.9" customHeight="1" thickBot="1" x14ac:dyDescent="0.3">
      <c r="A70" s="81"/>
      <c r="B70" s="82"/>
      <c r="C70" s="82"/>
      <c r="D70" s="82"/>
      <c r="E70" s="82"/>
      <c r="F70" s="83"/>
      <c r="G70" s="89" t="s">
        <v>93</v>
      </c>
      <c r="H70" s="90"/>
      <c r="I70" s="90"/>
      <c r="J70" s="90"/>
      <c r="K70" s="90"/>
      <c r="L70" s="91"/>
      <c r="M70" s="89" t="s">
        <v>94</v>
      </c>
      <c r="N70" s="90"/>
      <c r="O70" s="90"/>
      <c r="P70" s="90"/>
      <c r="Q70" s="90"/>
      <c r="R70" s="91"/>
    </row>
  </sheetData>
  <protectedRanges>
    <protectedRange sqref="I2:L5 I7:L8 H63:K63 H57:K58 A6:C59 I62:K62 N62 O36:P36 M60:M61 O47:Q48 O43:Q43 I39:K39 I51:K55 G44:G55 O62:Q63 Q64 M15:M49 G41:G42 G32:G39 G15:G30 G57:G62 O54:P54 M51:M57 O2:R11" name="Bestellschein"/>
    <protectedRange sqref="A3 D3:D4 A62:F64 A66 A60:C60 D6:F60" name="Bewirtungsbeleg"/>
    <protectedRange sqref="N36 H50 H39 N54" name="Bestellschein_5_2"/>
    <protectedRange sqref="N47:N48 H52:H54 N56" name="Bestellschein_3_2"/>
    <protectedRange sqref="H55:H56" name="Bestellschein_7_2"/>
  </protectedRanges>
  <mergeCells count="169">
    <mergeCell ref="A18:C18"/>
    <mergeCell ref="A37:C37"/>
    <mergeCell ref="D20:F20"/>
    <mergeCell ref="A19:C19"/>
    <mergeCell ref="A43:C43"/>
    <mergeCell ref="D26:F26"/>
    <mergeCell ref="D32:F32"/>
    <mergeCell ref="A30:C30"/>
    <mergeCell ref="D18:F18"/>
    <mergeCell ref="A34:C34"/>
    <mergeCell ref="D43:F43"/>
    <mergeCell ref="A20:C20"/>
    <mergeCell ref="N64:P64"/>
    <mergeCell ref="N65:P65"/>
    <mergeCell ref="H64:J64"/>
    <mergeCell ref="H65:J65"/>
    <mergeCell ref="N63:P63"/>
    <mergeCell ref="A31:C31"/>
    <mergeCell ref="M61:R61"/>
    <mergeCell ref="A66:B68"/>
    <mergeCell ref="A33:C33"/>
    <mergeCell ref="D65:F66"/>
    <mergeCell ref="A62:F62"/>
    <mergeCell ref="A59:C59"/>
    <mergeCell ref="D53:F53"/>
    <mergeCell ref="D50:F50"/>
    <mergeCell ref="D51:F51"/>
    <mergeCell ref="G70:L70"/>
    <mergeCell ref="D69:F69"/>
    <mergeCell ref="D59:F59"/>
    <mergeCell ref="D60:F60"/>
    <mergeCell ref="A61:F61"/>
    <mergeCell ref="D54:F54"/>
    <mergeCell ref="A21:C21"/>
    <mergeCell ref="D55:F55"/>
    <mergeCell ref="D56:F56"/>
    <mergeCell ref="D58:F58"/>
    <mergeCell ref="A38:C38"/>
    <mergeCell ref="A39:C39"/>
    <mergeCell ref="A36:C36"/>
    <mergeCell ref="D57:F57"/>
    <mergeCell ref="D45:F45"/>
    <mergeCell ref="D40:F40"/>
    <mergeCell ref="D67:F68"/>
    <mergeCell ref="D41:F41"/>
    <mergeCell ref="A49:C49"/>
    <mergeCell ref="D44:F44"/>
    <mergeCell ref="H60:L60"/>
    <mergeCell ref="A35:C35"/>
    <mergeCell ref="H58:L58"/>
    <mergeCell ref="A22:C22"/>
    <mergeCell ref="A7:C7"/>
    <mergeCell ref="A8:C8"/>
    <mergeCell ref="A9:C9"/>
    <mergeCell ref="A12:C12"/>
    <mergeCell ref="A17:C17"/>
    <mergeCell ref="A16:C16"/>
    <mergeCell ref="A14:C14"/>
    <mergeCell ref="A15:C15"/>
    <mergeCell ref="D15:F15"/>
    <mergeCell ref="D16:F16"/>
    <mergeCell ref="D17:F17"/>
    <mergeCell ref="D13:F13"/>
    <mergeCell ref="A6:C6"/>
    <mergeCell ref="A64:F64"/>
    <mergeCell ref="A63:F63"/>
    <mergeCell ref="A28:C28"/>
    <mergeCell ref="A29:C29"/>
    <mergeCell ref="D52:F52"/>
    <mergeCell ref="A51:C51"/>
    <mergeCell ref="A50:C50"/>
    <mergeCell ref="A60:C60"/>
    <mergeCell ref="D49:F49"/>
    <mergeCell ref="D46:F46"/>
    <mergeCell ref="D36:F36"/>
    <mergeCell ref="D37:F37"/>
    <mergeCell ref="D38:F38"/>
    <mergeCell ref="D39:F39"/>
    <mergeCell ref="D48:F48"/>
    <mergeCell ref="D42:F42"/>
    <mergeCell ref="A32:C32"/>
    <mergeCell ref="A44:C44"/>
    <mergeCell ref="A42:C42"/>
    <mergeCell ref="A45:C45"/>
    <mergeCell ref="A48:C48"/>
    <mergeCell ref="D31:F31"/>
    <mergeCell ref="D35:F35"/>
    <mergeCell ref="I8:L8"/>
    <mergeCell ref="D12:F12"/>
    <mergeCell ref="I10:L10"/>
    <mergeCell ref="I9:L9"/>
    <mergeCell ref="G9:H9"/>
    <mergeCell ref="I6:L6"/>
    <mergeCell ref="D6:F6"/>
    <mergeCell ref="D7:F7"/>
    <mergeCell ref="I7:L7"/>
    <mergeCell ref="I11:L11"/>
    <mergeCell ref="O13:R13"/>
    <mergeCell ref="D14:F14"/>
    <mergeCell ref="H59:L59"/>
    <mergeCell ref="D47:F47"/>
    <mergeCell ref="A46:C46"/>
    <mergeCell ref="A40:C40"/>
    <mergeCell ref="D28:F28"/>
    <mergeCell ref="A25:C25"/>
    <mergeCell ref="D23:F23"/>
    <mergeCell ref="A26:C26"/>
    <mergeCell ref="A27:C27"/>
    <mergeCell ref="I13:L13"/>
    <mergeCell ref="D27:F27"/>
    <mergeCell ref="D25:F25"/>
    <mergeCell ref="A41:C41"/>
    <mergeCell ref="D34:F34"/>
    <mergeCell ref="D29:F29"/>
    <mergeCell ref="D30:F30"/>
    <mergeCell ref="D19:F19"/>
    <mergeCell ref="D21:F21"/>
    <mergeCell ref="D22:F22"/>
    <mergeCell ref="D33:F33"/>
    <mergeCell ref="A23:C23"/>
    <mergeCell ref="A24:C24"/>
    <mergeCell ref="G3:H3"/>
    <mergeCell ref="I3:L3"/>
    <mergeCell ref="G4:H4"/>
    <mergeCell ref="I4:L4"/>
    <mergeCell ref="I12:L12"/>
    <mergeCell ref="G12:H13"/>
    <mergeCell ref="D8:F8"/>
    <mergeCell ref="A1:F1"/>
    <mergeCell ref="A10:C10"/>
    <mergeCell ref="A11:C11"/>
    <mergeCell ref="D11:F11"/>
    <mergeCell ref="D9:F9"/>
    <mergeCell ref="D10:F10"/>
    <mergeCell ref="A5:C5"/>
    <mergeCell ref="G7:H7"/>
    <mergeCell ref="A2:B2"/>
    <mergeCell ref="A3:B4"/>
    <mergeCell ref="C2:F2"/>
    <mergeCell ref="D3:F3"/>
    <mergeCell ref="D4:F4"/>
    <mergeCell ref="D5:F5"/>
    <mergeCell ref="I5:L5"/>
    <mergeCell ref="G6:H6"/>
    <mergeCell ref="G8:H8"/>
    <mergeCell ref="M70:R70"/>
    <mergeCell ref="A13:C13"/>
    <mergeCell ref="M1:R1"/>
    <mergeCell ref="O2:R2"/>
    <mergeCell ref="M3:N3"/>
    <mergeCell ref="O3:R3"/>
    <mergeCell ref="M4:N4"/>
    <mergeCell ref="O4:R4"/>
    <mergeCell ref="O5:R5"/>
    <mergeCell ref="M6:N6"/>
    <mergeCell ref="O6:R6"/>
    <mergeCell ref="M7:N7"/>
    <mergeCell ref="O7:R7"/>
    <mergeCell ref="M8:N8"/>
    <mergeCell ref="O8:R8"/>
    <mergeCell ref="M9:N9"/>
    <mergeCell ref="O9:R9"/>
    <mergeCell ref="O10:R10"/>
    <mergeCell ref="O11:R11"/>
    <mergeCell ref="M12:N13"/>
    <mergeCell ref="D24:F24"/>
    <mergeCell ref="O12:R12"/>
    <mergeCell ref="G1:L1"/>
    <mergeCell ref="I2:L2"/>
  </mergeCells>
  <phoneticPr fontId="2" type="noConversion"/>
  <printOptions horizontalCentered="1" verticalCentered="1"/>
  <pageMargins left="0.59055118110236227" right="0.39370078740157483" top="0.39370078740157483" bottom="0.23622047244094491" header="0.23622047244094491" footer="0.23622047244094491"/>
  <pageSetup paperSize="9" scale="72" fitToWidth="2" orientation="portrait" r:id="rId1"/>
  <headerFooter alignWithMargins="0">
    <oddFooter xml:space="preserve">&amp;C_x000D_&amp;1#&amp;"Dussmann"&amp;8&amp;K999999 Intern </oddFooter>
  </headerFooter>
  <colBreaks count="2" manualBreakCount="2">
    <brk id="6" max="69" man="1"/>
    <brk id="12" max="69" man="1"/>
  </colBreaks>
  <drawing r:id="rId2"/>
  <legacyDrawing r:id="rId3"/>
  <controls>
    <mc:AlternateContent xmlns:mc="http://schemas.openxmlformats.org/markup-compatibility/2006">
      <mc:Choice Requires="x14">
        <control shapeId="1031" r:id="rId4" name="OptionButton1">
          <controlPr locked="0" defaultSize="0" autoLine="0" r:id="rId5">
            <anchor moveWithCells="1" sizeWithCells="1">
              <from>
                <xdr:col>2</xdr:col>
                <xdr:colOff>9525</xdr:colOff>
                <xdr:row>66</xdr:row>
                <xdr:rowOff>38100</xdr:rowOff>
              </from>
              <to>
                <xdr:col>3</xdr:col>
                <xdr:colOff>0</xdr:colOff>
                <xdr:row>68</xdr:row>
                <xdr:rowOff>0</xdr:rowOff>
              </to>
            </anchor>
          </controlPr>
        </control>
      </mc:Choice>
      <mc:Fallback>
        <control shapeId="1031" r:id="rId4" name="OptionButton1"/>
      </mc:Fallback>
    </mc:AlternateContent>
    <mc:AlternateContent xmlns:mc="http://schemas.openxmlformats.org/markup-compatibility/2006">
      <mc:Choice Requires="x14">
        <control shapeId="1030" r:id="rId6" name="Eigenbewirtung">
          <controlPr locked="0" defaultSize="0" autoLine="0" r:id="rId7">
            <anchor moveWithCells="1" sizeWithCells="1">
              <from>
                <xdr:col>2</xdr:col>
                <xdr:colOff>9525</xdr:colOff>
                <xdr:row>64</xdr:row>
                <xdr:rowOff>19050</xdr:rowOff>
              </from>
              <to>
                <xdr:col>2</xdr:col>
                <xdr:colOff>1123950</xdr:colOff>
                <xdr:row>65</xdr:row>
                <xdr:rowOff>171450</xdr:rowOff>
              </to>
            </anchor>
          </controlPr>
        </control>
      </mc:Choice>
      <mc:Fallback>
        <control shapeId="1030" r:id="rId6" name="Eigenbewirtu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00B050"/>
  </sheetPr>
  <dimension ref="A13:A14"/>
  <sheetViews>
    <sheetView zoomScaleNormal="100" workbookViewId="0">
      <selection activeCell="K41" sqref="K41"/>
    </sheetView>
  </sheetViews>
  <sheetFormatPr baseColWidth="10" defaultColWidth="10.85546875" defaultRowHeight="12.75" x14ac:dyDescent="0.2"/>
  <sheetData>
    <row r="13" ht="15.75" customHeight="1" x14ac:dyDescent="0.2"/>
    <row r="14" ht="15" customHeight="1" x14ac:dyDescent="0.2"/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Footer xml:space="preserve">&amp;C_x000D_&amp;1#&amp;"Dussmann"&amp;8&amp;K999999 Intern </oddFooter>
  </headerFooter>
  <drawing r:id="rId2"/>
</worksheet>
</file>

<file path=docMetadata/LabelInfo.xml><?xml version="1.0" encoding="utf-8"?>
<clbl:labelList xmlns:clbl="http://schemas.microsoft.com/office/2020/mipLabelMetadata">
  <clbl:label id="{5602ec88-b12e-4b12-b8fa-353872cc7bb2}" enabled="1" method="Standard" siteId="{978ba051-9402-488c-9a2a-9fe52689aaea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Bestellformular_Snacks</vt:lpstr>
      <vt:lpstr>Informationen zur Bestellung</vt:lpstr>
      <vt:lpstr>Bestellformular_Snacks!Druckbereich</vt:lpstr>
    </vt:vector>
  </TitlesOfParts>
  <Company>DUSSMANN AG &amp; Co. KG 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DUSSMANN AG &amp; Co. KG aA</dc:creator>
  <cp:lastModifiedBy>Katona-Balo, Nora</cp:lastModifiedBy>
  <cp:lastPrinted>2024-08-28T09:30:39Z</cp:lastPrinted>
  <dcterms:created xsi:type="dcterms:W3CDTF">2011-03-30T08:32:05Z</dcterms:created>
  <dcterms:modified xsi:type="dcterms:W3CDTF">2025-05-07T09:27:54Z</dcterms:modified>
</cp:coreProperties>
</file>