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ussmann-my.sharepoint.com/personal/martin_breitschwerdt_dussmann_de/Documents/Desktop/Konferenz/"/>
    </mc:Choice>
  </mc:AlternateContent>
  <xr:revisionPtr revIDLastSave="11" documentId="8_{1F7CD961-5D97-4D1D-BFA5-47F924D4D48F}" xr6:coauthVersionLast="47" xr6:coauthVersionMax="47" xr10:uidLastSave="{43E09BD6-1F12-411B-832A-52503A4F26DC}"/>
  <workbookProtection workbookAlgorithmName="SHA-512" workbookHashValue="6QtBF7nvjpKWc9MwFKswBI1H7OnkmASfy69Gyj5ZxPIHR14ax+GVow/ZZRP75LxarkrRwIySzCleH45V+pIjMw==" workbookSaltValue="TvnkbTHLcPvK0fBDL8MhDA==" workbookSpinCount="100000" lockStructure="1"/>
  <bookViews>
    <workbookView xWindow="-120" yWindow="-120" windowWidth="38640" windowHeight="21120" xr2:uid="{228A69BC-8624-461E-B232-F142038F1A4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7" i="1"/>
  <c r="F56" i="1"/>
  <c r="F55" i="1"/>
  <c r="F54" i="1"/>
  <c r="F53" i="1"/>
  <c r="F52" i="1"/>
  <c r="F49" i="1"/>
  <c r="F48" i="1"/>
  <c r="F47" i="1"/>
  <c r="F46" i="1"/>
  <c r="F45" i="1"/>
  <c r="F44" i="1"/>
  <c r="F43" i="1"/>
  <c r="F42" i="1"/>
  <c r="F38" i="1"/>
  <c r="F37" i="1"/>
  <c r="F36" i="1"/>
  <c r="F35" i="1"/>
  <c r="F34" i="1"/>
  <c r="F33" i="1"/>
  <c r="F32" i="1"/>
  <c r="F31" i="1"/>
  <c r="F30" i="1"/>
  <c r="F29" i="1"/>
  <c r="F28" i="1"/>
  <c r="F25" i="1"/>
  <c r="F24" i="1"/>
  <c r="F23" i="1"/>
  <c r="F22" i="1"/>
  <c r="F21" i="1"/>
  <c r="F20" i="1"/>
  <c r="F19" i="1"/>
  <c r="F18" i="1"/>
  <c r="F17" i="1"/>
  <c r="F16" i="1"/>
  <c r="C11" i="1"/>
  <c r="C10" i="1"/>
  <c r="C6" i="1"/>
  <c r="F58" i="1" l="1"/>
  <c r="F26" i="1"/>
  <c r="C9" i="1"/>
  <c r="F65" i="1" l="1"/>
  <c r="F63" i="1"/>
  <c r="F64" i="1" l="1"/>
</calcChain>
</file>

<file path=xl/sharedStrings.xml><?xml version="1.0" encoding="utf-8"?>
<sst xmlns="http://schemas.openxmlformats.org/spreadsheetml/2006/main" count="92" uniqueCount="91">
  <si>
    <t>Infineon Technologies AG, Neubiberg</t>
  </si>
  <si>
    <t>Superfood &amp; Snacks:</t>
  </si>
  <si>
    <t>1</t>
  </si>
  <si>
    <t>Netto</t>
  </si>
  <si>
    <t>Brutto</t>
  </si>
  <si>
    <t>Dussmann Service Deutschland GmbH</t>
  </si>
  <si>
    <t>Am Campeon 1 - 15</t>
  </si>
  <si>
    <t>Tel.:   089 - 234 20 802</t>
  </si>
  <si>
    <t>85579 Neubiberg</t>
  </si>
  <si>
    <t>E-Mail: campeon.casino@infineon.com</t>
  </si>
  <si>
    <t>Standard - Ordersheet</t>
  </si>
  <si>
    <t>Department:</t>
  </si>
  <si>
    <t>Customer´s location:</t>
  </si>
  <si>
    <t>Name:</t>
  </si>
  <si>
    <t>Phone number:</t>
  </si>
  <si>
    <t>Day of hosted event:</t>
  </si>
  <si>
    <t>Delivery time:</t>
  </si>
  <si>
    <t>End of hosted event:</t>
  </si>
  <si>
    <t>Number of participants:</t>
  </si>
  <si>
    <t>Meeting room number:</t>
  </si>
  <si>
    <t>Cost center / PO - number:</t>
  </si>
  <si>
    <t>Order acceptance for the next day</t>
  </si>
  <si>
    <t>until 11 a.m.!</t>
  </si>
  <si>
    <t>Order</t>
  </si>
  <si>
    <t>Qty</t>
  </si>
  <si>
    <t>Item</t>
  </si>
  <si>
    <t>Consumed</t>
  </si>
  <si>
    <t>Unit price</t>
  </si>
  <si>
    <t>Total</t>
  </si>
  <si>
    <t>Drinks:</t>
  </si>
  <si>
    <t>Coffee Pot (ca. 9 cups) - Bio Rösterei Martermühle</t>
  </si>
  <si>
    <t xml:space="preserve">Tea Pot (ca. 7 cups/10 tea bags) - Pure Tea </t>
  </si>
  <si>
    <t xml:space="preserve">Ensinger BIO Water classic (0,25 l)                       </t>
  </si>
  <si>
    <t xml:space="preserve">Ensinger BIO Water still (0,25 l)                               </t>
  </si>
  <si>
    <t xml:space="preserve">Fruitjuices, different varieties (0,2l) </t>
  </si>
  <si>
    <t>Bio Fruitschorle - Adelholzener (0,25l)</t>
  </si>
  <si>
    <t>Breakfast:</t>
  </si>
  <si>
    <t>Zero wheat roll different varieties (glutenfree &amp; vegan)</t>
  </si>
  <si>
    <t>Fruit (1 piece)</t>
  </si>
  <si>
    <t>Frutisalad in weck jar (seasonal)</t>
  </si>
  <si>
    <t>Further food and drink options are available in our full catalogue or on request.</t>
  </si>
  <si>
    <t>Sweets:</t>
  </si>
  <si>
    <t>Details for substantiating the amount and business-related nature of hospitality expenses pursuant to §4(5)(2) EStG</t>
  </si>
  <si>
    <t>Room number:</t>
  </si>
  <si>
    <t>Cost center:</t>
  </si>
  <si>
    <t>Name of guests:</t>
  </si>
  <si>
    <t>Company:</t>
  </si>
  <si>
    <t>Purpose of hospitality:</t>
  </si>
  <si>
    <t>If only employees of Infineon Technologies AG were hosted</t>
  </si>
  <si>
    <t>Internal</t>
  </si>
  <si>
    <t>External</t>
  </si>
  <si>
    <t>If at least one of the guests is employed by a company other than Infineon Technologies AG</t>
  </si>
  <si>
    <t>* please tick as appropriate</t>
  </si>
  <si>
    <t>Return</t>
  </si>
  <si>
    <r>
      <t xml:space="preserve">Ensinger BIO Water classic </t>
    </r>
    <r>
      <rPr>
        <b/>
        <sz val="32"/>
        <rFont val="Arial Nova"/>
        <family val="2"/>
      </rPr>
      <t xml:space="preserve">(0,75 l) </t>
    </r>
  </si>
  <si>
    <r>
      <t xml:space="preserve">Ensinger BIO Water still </t>
    </r>
    <r>
      <rPr>
        <b/>
        <sz val="32"/>
        <rFont val="Arial Nova"/>
        <family val="2"/>
      </rPr>
      <t xml:space="preserve">(0,75 l) </t>
    </r>
  </si>
  <si>
    <r>
      <t xml:space="preserve">Fruitjuices, different varieties </t>
    </r>
    <r>
      <rPr>
        <b/>
        <sz val="32"/>
        <rFont val="Arial Nova"/>
        <family val="2"/>
      </rPr>
      <t xml:space="preserve">(1,0l) </t>
    </r>
  </si>
  <si>
    <r>
      <t xml:space="preserve">Coca Cola products (je 0,2l) </t>
    </r>
    <r>
      <rPr>
        <vertAlign val="superscript"/>
        <sz val="32"/>
        <rFont val="Arial Nova"/>
        <family val="2"/>
      </rPr>
      <t>1,3</t>
    </r>
  </si>
  <si>
    <r>
      <t xml:space="preserve">Pretzel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</t>
    </r>
  </si>
  <si>
    <r>
      <t xml:space="preserve">Pretzel w/ butter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20W,26</t>
    </r>
  </si>
  <si>
    <r>
      <t xml:space="preserve">Pretzel sticks w/cream cheese and chives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</si>
  <si>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1/2 bread roll, different varieties </t>
    </r>
    <r>
      <rPr>
        <vertAlign val="superscript"/>
        <sz val="32"/>
        <rFont val="Arial Nova"/>
        <family val="2"/>
      </rPr>
      <t>20, 20W,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21, 26,27,28,29,30,31,32,33</t>
    </r>
  </si>
  <si>
    <r>
      <t xml:space="preserve">Whole grain sandwich, different varieties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</si>
  <si>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Ciabatta different varieties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</si>
  <si>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Bagel, different varieties </t>
    </r>
    <r>
      <rPr>
        <vertAlign val="superscript"/>
        <sz val="32"/>
        <rFont val="Arial Nova"/>
        <family val="2"/>
      </rPr>
      <t>20, 20W, 20G, 25</t>
    </r>
  </si>
  <si>
    <r>
      <t xml:space="preserve">Pretzel stick, different varieties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</si>
  <si>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1/2 Wrap,  different varieties </t>
    </r>
    <r>
      <rPr>
        <vertAlign val="superscript"/>
        <sz val="32"/>
        <rFont val="Arial Nova"/>
        <family val="2"/>
      </rPr>
      <t>20W,3,21,23,26,28,29</t>
    </r>
  </si>
  <si>
    <r>
      <t xml:space="preserve">3 pcs. savory puff pastry treats different varieties </t>
    </r>
    <r>
      <rPr>
        <vertAlign val="superscript"/>
        <sz val="32"/>
        <rFont val="Arial Nova"/>
        <family val="2"/>
      </rPr>
      <t>2,3,20W H,23,26</t>
    </r>
  </si>
  <si>
    <r>
      <t xml:space="preserve">Fruityogurt 100g </t>
    </r>
    <r>
      <rPr>
        <vertAlign val="superscript"/>
        <sz val="32"/>
        <rFont val="Arial Nova"/>
        <family val="2"/>
      </rPr>
      <t>26</t>
    </r>
  </si>
  <si>
    <r>
      <t xml:space="preserve">Buttercroissant </t>
    </r>
    <r>
      <rPr>
        <vertAlign val="superscript"/>
        <sz val="32"/>
        <rFont val="Arial Nova"/>
        <family val="2"/>
      </rPr>
      <t>3,20W,26</t>
    </r>
  </si>
  <si>
    <r>
      <t xml:space="preserve">Chocolate croissant </t>
    </r>
    <r>
      <rPr>
        <vertAlign val="superscript"/>
        <sz val="32"/>
        <rFont val="Arial Nova"/>
        <family val="2"/>
      </rPr>
      <t xml:space="preserve">20W,23,26 </t>
    </r>
  </si>
  <si>
    <r>
      <t xml:space="preserve">Muffin, different varieties </t>
    </r>
    <r>
      <rPr>
        <vertAlign val="superscript"/>
        <sz val="32"/>
        <rFont val="Arial Nova"/>
        <family val="2"/>
      </rPr>
      <t xml:space="preserve">20W, 20, 23, 26 </t>
    </r>
  </si>
  <si>
    <r>
      <t xml:space="preserve">Cake pieces, different varieties </t>
    </r>
    <r>
      <rPr>
        <vertAlign val="superscript"/>
        <sz val="32"/>
        <rFont val="Arial Nova"/>
        <family val="2"/>
      </rPr>
      <t>2,3,20W,23,26,27</t>
    </r>
  </si>
  <si>
    <r>
      <t>Sweet puff pastry treats</t>
    </r>
    <r>
      <rPr>
        <vertAlign val="superscript"/>
        <sz val="32"/>
        <rFont val="Arial Nova"/>
        <family val="2"/>
      </rPr>
      <t xml:space="preserve"> 20W,23,24,26,27</t>
    </r>
  </si>
  <si>
    <r>
      <t>Nut-mix</t>
    </r>
    <r>
      <rPr>
        <vertAlign val="superscript"/>
        <sz val="32"/>
        <rFont val="Arial Nova"/>
        <family val="2"/>
      </rPr>
      <t>24,25,27,30</t>
    </r>
  </si>
  <si>
    <r>
      <t xml:space="preserve">Dried fruits mix – sweet &amp; healthy </t>
    </r>
    <r>
      <rPr>
        <vertAlign val="superscript"/>
        <sz val="32"/>
        <rFont val="Arial Nova"/>
        <family val="2"/>
      </rPr>
      <t>2,3,5,9,20W,24,25,26,30,31</t>
    </r>
  </si>
  <si>
    <r>
      <t>Chocolate fruits mix – makes happy</t>
    </r>
    <r>
      <rPr>
        <vertAlign val="superscript"/>
        <sz val="32"/>
        <rFont val="Arial Nova"/>
        <family val="2"/>
      </rPr>
      <t xml:space="preserve"> 2,3,25,26,24,27,30</t>
    </r>
  </si>
  <si>
    <r>
      <t xml:space="preserve">Homemade powerbar </t>
    </r>
    <r>
      <rPr>
        <vertAlign val="superscript"/>
        <sz val="32"/>
        <rFont val="Arial Nova"/>
        <family val="2"/>
      </rPr>
      <t>24,25,27,30</t>
    </r>
  </si>
  <si>
    <r>
      <t xml:space="preserve">Tea biscuits (for 4) </t>
    </r>
    <r>
      <rPr>
        <vertAlign val="superscript"/>
        <sz val="32"/>
        <rFont val="Arial Nova"/>
        <family val="2"/>
      </rPr>
      <t xml:space="preserve">20W G,23,26,27HA GE </t>
    </r>
  </si>
  <si>
    <t xml:space="preserve">       serving only in even numbers</t>
  </si>
  <si>
    <r>
      <t>Savory snack mix (80g)</t>
    </r>
    <r>
      <rPr>
        <vertAlign val="superscript"/>
        <sz val="32"/>
        <rFont val="Arial Nova"/>
        <family val="2"/>
      </rPr>
      <t xml:space="preserve">20W,26, </t>
    </r>
  </si>
  <si>
    <t>Art of hospitality:*</t>
  </si>
  <si>
    <t>Subtotal beverages</t>
  </si>
  <si>
    <t>Delivery fee Campeon</t>
  </si>
  <si>
    <t>Subtotal Food</t>
  </si>
  <si>
    <t>VAT</t>
  </si>
  <si>
    <t>VAT 7% (Food) resp. 19% (Beverages)</t>
  </si>
  <si>
    <t>Total EXCL. VAT</t>
  </si>
  <si>
    <t>Total INCL. VAT</t>
  </si>
  <si>
    <t>I would like vegetarian only catering (please enter "Yes" under quantity)</t>
  </si>
  <si>
    <t>Stand: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</si>
</sst>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[$-F800]dddd\,\ mmmm\ dd\,\ yyyy"/>
    <numFmt numFmtId="165" formatCode="dd/mm/yy;@"/>
    <numFmt numFmtId="166" formatCode="\ d/\ mmmm\ yyyy\,\ dddd"/>
    <numFmt numFmtId="167" formatCode="h:mm;@"/>
    <numFmt numFmtId="168" formatCode="#,##0.00\ \€;\-#,##0.00\ \€"/>
    <numFmt numFmtId="169" formatCode="_-* #,##0.00_ \€_-;\-* #,##0.00_ \€_-;_-* &quot;-&quot;??_ \€_-;_-@_-"/>
    <numFmt numFmtId="170" formatCode="#,##0.00\ &quot;€&quot;"/>
    <numFmt numFmtId="171" formatCode="#,##0.00\ &quot;DM&quot;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1"/>
      <name val="Arial Nova"/>
      <family val="2"/>
    </font>
    <font>
      <sz val="10"/>
      <name val="Arial Nova"/>
      <family val="2"/>
    </font>
    <font>
      <b/>
      <sz val="13"/>
      <name val="Arial Nova"/>
      <family val="2"/>
    </font>
    <font>
      <sz val="13"/>
      <name val="Arial Nova"/>
      <family val="2"/>
    </font>
    <font>
      <i/>
      <sz val="13"/>
      <name val="Arial Nova"/>
      <family val="2"/>
    </font>
    <font>
      <sz val="16"/>
      <name val="Arial Nova"/>
      <family val="2"/>
    </font>
    <font>
      <sz val="20"/>
      <name val="Arial Nova"/>
      <family val="2"/>
    </font>
    <font>
      <b/>
      <sz val="20"/>
      <name val="Arial Nova"/>
      <family val="2"/>
    </font>
    <font>
      <b/>
      <sz val="50"/>
      <name val="Arial Nova"/>
      <family val="2"/>
    </font>
    <font>
      <sz val="30"/>
      <name val="Arial Nova"/>
      <family val="2"/>
    </font>
    <font>
      <b/>
      <sz val="30"/>
      <name val="Arial Nova"/>
      <family val="2"/>
    </font>
    <font>
      <i/>
      <sz val="30"/>
      <name val="Arial Nova"/>
      <family val="2"/>
    </font>
    <font>
      <b/>
      <sz val="28"/>
      <name val="Arial Nova"/>
      <family val="2"/>
    </font>
    <font>
      <b/>
      <sz val="28"/>
      <color indexed="8"/>
      <name val="Arial Nova"/>
      <family val="2"/>
    </font>
    <font>
      <sz val="28"/>
      <name val="Arial Nova"/>
      <family val="2"/>
    </font>
    <font>
      <b/>
      <u/>
      <sz val="24"/>
      <name val="Arial Nova"/>
      <family val="2"/>
    </font>
    <font>
      <sz val="24"/>
      <name val="Arial Nova"/>
      <family val="2"/>
    </font>
    <font>
      <b/>
      <sz val="22"/>
      <name val="Arial Nova"/>
      <family val="2"/>
    </font>
    <font>
      <sz val="32"/>
      <name val="Arial Nova"/>
      <family val="2"/>
    </font>
    <font>
      <b/>
      <sz val="32"/>
      <name val="Arial Nova"/>
      <family val="2"/>
    </font>
    <font>
      <sz val="36"/>
      <name val="Arial Nova"/>
      <family val="2"/>
    </font>
    <font>
      <b/>
      <sz val="36"/>
      <name val="Arial Nova"/>
      <family val="2"/>
    </font>
    <font>
      <vertAlign val="superscript"/>
      <sz val="32"/>
      <name val="Arial Nova"/>
      <family val="2"/>
    </font>
    <font>
      <sz val="20"/>
      <color theme="3" tint="0.249977111117893"/>
      <name val="Arial Nova"/>
      <family val="2"/>
    </font>
    <font>
      <b/>
      <sz val="22"/>
      <color theme="3" tint="0.249977111117893"/>
      <name val="Arial Nova"/>
      <family val="2"/>
    </font>
    <font>
      <sz val="22"/>
      <color theme="3" tint="0.249977111117893"/>
      <name val="Arial Nova"/>
      <family val="2"/>
    </font>
    <font>
      <sz val="20"/>
      <color theme="1"/>
      <name val="Arial Nova"/>
      <family val="2"/>
    </font>
    <font>
      <b/>
      <sz val="28"/>
      <color rgb="FF13DCF8"/>
      <name val="Arial Nova"/>
      <family val="2"/>
    </font>
    <font>
      <b/>
      <u/>
      <sz val="36"/>
      <color theme="3" tint="0.249977111117893"/>
      <name val="Arial Nova"/>
      <family val="2"/>
    </font>
    <font>
      <sz val="14"/>
      <name val="Arial Nova"/>
      <family val="2"/>
    </font>
    <font>
      <b/>
      <i/>
      <sz val="18"/>
      <name val="Arial Nova"/>
      <family val="2"/>
    </font>
    <font>
      <sz val="22"/>
      <name val="Arial Nova"/>
      <family val="2"/>
    </font>
    <font>
      <b/>
      <sz val="26"/>
      <name val="Arial Nova"/>
      <family val="2"/>
    </font>
    <font>
      <b/>
      <sz val="10"/>
      <name val="Arial Nov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49" fontId="5" fillId="0" borderId="7" xfId="0" applyNumberFormat="1" applyFont="1" applyBorder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168" fontId="5" fillId="0" borderId="10" xfId="0" applyNumberFormat="1" applyFont="1" applyBorder="1" applyAlignment="1" applyProtection="1">
      <alignment horizontal="center"/>
      <protection hidden="1"/>
    </xf>
    <xf numFmtId="169" fontId="4" fillId="0" borderId="11" xfId="0" applyNumberFormat="1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5" fillId="0" borderId="13" xfId="0" applyFont="1" applyBorder="1" applyProtection="1"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5" fillId="0" borderId="36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11" fillId="0" borderId="13" xfId="0" applyFont="1" applyBorder="1" applyProtection="1">
      <protection hidden="1"/>
    </xf>
    <xf numFmtId="0" fontId="13" fillId="0" borderId="13" xfId="0" applyFont="1" applyBorder="1" applyAlignment="1" applyProtection="1">
      <alignment horizontal="center"/>
      <protection hidden="1"/>
    </xf>
    <xf numFmtId="0" fontId="12" fillId="0" borderId="13" xfId="0" applyFont="1" applyBorder="1" applyAlignment="1" applyProtection="1">
      <alignment horizontal="center"/>
      <protection hidden="1"/>
    </xf>
    <xf numFmtId="170" fontId="11" fillId="0" borderId="13" xfId="1" applyNumberFormat="1" applyFont="1" applyFill="1" applyBorder="1" applyAlignment="1" applyProtection="1">
      <alignment horizontal="center"/>
      <protection hidden="1"/>
    </xf>
    <xf numFmtId="49" fontId="11" fillId="2" borderId="12" xfId="0" applyNumberFormat="1" applyFont="1" applyFill="1" applyBorder="1" applyAlignment="1" applyProtection="1">
      <alignment horizontal="center"/>
      <protection locked="0"/>
    </xf>
    <xf numFmtId="170" fontId="14" fillId="2" borderId="13" xfId="0" applyNumberFormat="1" applyFont="1" applyFill="1" applyBorder="1" applyAlignment="1" applyProtection="1">
      <alignment horizontal="center"/>
      <protection hidden="1"/>
    </xf>
    <xf numFmtId="170" fontId="14" fillId="0" borderId="13" xfId="1" applyNumberFormat="1" applyFont="1" applyFill="1" applyBorder="1" applyAlignment="1" applyProtection="1">
      <alignment horizontal="center"/>
      <protection hidden="1"/>
    </xf>
    <xf numFmtId="170" fontId="14" fillId="2" borderId="13" xfId="1" applyNumberFormat="1" applyFont="1" applyFill="1" applyBorder="1" applyAlignment="1" applyProtection="1">
      <alignment horizontal="center"/>
      <protection hidden="1"/>
    </xf>
    <xf numFmtId="170" fontId="15" fillId="2" borderId="13" xfId="1" applyNumberFormat="1" applyFont="1" applyFill="1" applyBorder="1" applyAlignment="1" applyProtection="1">
      <alignment horizontal="center"/>
      <protection hidden="1"/>
    </xf>
    <xf numFmtId="170" fontId="15" fillId="0" borderId="13" xfId="1" applyNumberFormat="1" applyFont="1" applyFill="1" applyBorder="1" applyAlignment="1" applyProtection="1">
      <alignment horizontal="center"/>
      <protection hidden="1"/>
    </xf>
    <xf numFmtId="168" fontId="14" fillId="2" borderId="13" xfId="0" applyNumberFormat="1" applyFont="1" applyFill="1" applyBorder="1" applyAlignment="1" applyProtection="1">
      <alignment horizontal="center"/>
      <protection hidden="1"/>
    </xf>
    <xf numFmtId="170" fontId="16" fillId="0" borderId="14" xfId="0" applyNumberFormat="1" applyFont="1" applyBorder="1" applyAlignment="1" applyProtection="1">
      <alignment horizontal="center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8" fillId="2" borderId="15" xfId="0" applyFont="1" applyFill="1" applyBorder="1" applyAlignment="1" applyProtection="1">
      <alignment horizontal="left"/>
      <protection locked="0"/>
    </xf>
    <xf numFmtId="0" fontId="8" fillId="2" borderId="16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center" vertical="center" wrapText="1"/>
      <protection hidden="1"/>
    </xf>
    <xf numFmtId="0" fontId="19" fillId="0" borderId="28" xfId="0" applyFont="1" applyBorder="1" applyAlignment="1" applyProtection="1">
      <alignment horizontal="center" vertical="center"/>
      <protection hidden="1"/>
    </xf>
    <xf numFmtId="0" fontId="19" fillId="0" borderId="28" xfId="0" applyFont="1" applyBorder="1" applyAlignment="1" applyProtection="1">
      <alignment horizontal="center" vertical="center" wrapText="1"/>
      <protection hidden="1"/>
    </xf>
    <xf numFmtId="0" fontId="19" fillId="0" borderId="29" xfId="0" applyFont="1" applyBorder="1" applyAlignment="1" applyProtection="1">
      <alignment horizontal="center" vertical="center"/>
      <protection hidden="1"/>
    </xf>
    <xf numFmtId="170" fontId="14" fillId="0" borderId="14" xfId="0" applyNumberFormat="1" applyFont="1" applyBorder="1" applyAlignment="1" applyProtection="1">
      <alignment horizontal="center"/>
      <protection hidden="1"/>
    </xf>
    <xf numFmtId="0" fontId="3" fillId="0" borderId="48" xfId="0" applyFont="1" applyBorder="1" applyProtection="1">
      <protection hidden="1"/>
    </xf>
    <xf numFmtId="0" fontId="3" fillId="0" borderId="37" xfId="0" applyFont="1" applyBorder="1" applyProtection="1">
      <protection hidden="1"/>
    </xf>
    <xf numFmtId="0" fontId="3" fillId="0" borderId="31" xfId="0" applyFont="1" applyBorder="1" applyProtection="1">
      <protection hidden="1"/>
    </xf>
    <xf numFmtId="0" fontId="22" fillId="0" borderId="7" xfId="0" applyFont="1" applyBorder="1" applyAlignment="1" applyProtection="1">
      <alignment vertical="center"/>
      <protection hidden="1"/>
    </xf>
    <xf numFmtId="0" fontId="22" fillId="0" borderId="8" xfId="0" applyFont="1" applyBorder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49" fontId="20" fillId="2" borderId="12" xfId="0" applyNumberFormat="1" applyFont="1" applyFill="1" applyBorder="1" applyAlignment="1" applyProtection="1">
      <alignment horizontal="center"/>
      <protection locked="0"/>
    </xf>
    <xf numFmtId="49" fontId="20" fillId="0" borderId="12" xfId="0" applyNumberFormat="1" applyFont="1" applyBorder="1" applyAlignment="1" applyProtection="1">
      <alignment horizontal="center"/>
      <protection locked="0"/>
    </xf>
    <xf numFmtId="49" fontId="20" fillId="0" borderId="12" xfId="0" applyNumberFormat="1" applyFont="1" applyBorder="1" applyAlignment="1" applyProtection="1">
      <alignment horizontal="center"/>
      <protection hidden="1"/>
    </xf>
    <xf numFmtId="49" fontId="20" fillId="0" borderId="7" xfId="0" applyNumberFormat="1" applyFont="1" applyBorder="1" applyAlignment="1" applyProtection="1">
      <alignment horizontal="center"/>
      <protection hidden="1"/>
    </xf>
    <xf numFmtId="0" fontId="20" fillId="0" borderId="13" xfId="0" applyFont="1" applyBorder="1" applyProtection="1">
      <protection hidden="1"/>
    </xf>
    <xf numFmtId="0" fontId="20" fillId="0" borderId="13" xfId="0" applyFont="1" applyBorder="1" applyAlignment="1" applyProtection="1">
      <alignment wrapText="1"/>
      <protection hidden="1"/>
    </xf>
    <xf numFmtId="0" fontId="28" fillId="0" borderId="43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43" xfId="0" applyFont="1" applyBorder="1" applyAlignment="1" applyProtection="1">
      <alignment horizontal="right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0" borderId="13" xfId="0" applyFont="1" applyBorder="1" applyProtection="1">
      <protection hidden="1"/>
    </xf>
    <xf numFmtId="0" fontId="30" fillId="0" borderId="13" xfId="0" applyFont="1" applyBorder="1" applyAlignment="1" applyProtection="1">
      <alignment horizontal="left" vertical="center"/>
      <protection hidden="1"/>
    </xf>
    <xf numFmtId="0" fontId="18" fillId="0" borderId="28" xfId="0" applyFont="1" applyBorder="1" applyAlignment="1" applyProtection="1">
      <alignment horizontal="left"/>
      <protection hidden="1"/>
    </xf>
    <xf numFmtId="0" fontId="18" fillId="0" borderId="28" xfId="0" applyFont="1" applyBorder="1" applyProtection="1">
      <protection hidden="1"/>
    </xf>
    <xf numFmtId="49" fontId="8" fillId="2" borderId="13" xfId="0" applyNumberFormat="1" applyFont="1" applyFill="1" applyBorder="1" applyAlignment="1" applyProtection="1">
      <alignment horizontal="left"/>
      <protection locked="0"/>
    </xf>
    <xf numFmtId="49" fontId="8" fillId="2" borderId="14" xfId="0" applyNumberFormat="1" applyFont="1" applyFill="1" applyBorder="1" applyAlignment="1" applyProtection="1">
      <alignment horizontal="left"/>
      <protection locked="0"/>
    </xf>
    <xf numFmtId="170" fontId="35" fillId="0" borderId="13" xfId="0" applyNumberFormat="1" applyFont="1" applyBorder="1" applyAlignment="1" applyProtection="1">
      <alignment horizontal="center" vertical="center"/>
      <protection hidden="1"/>
    </xf>
    <xf numFmtId="0" fontId="14" fillId="3" borderId="9" xfId="0" applyFont="1" applyFill="1" applyBorder="1" applyAlignment="1" applyProtection="1">
      <alignment vertical="center"/>
      <protection hidden="1"/>
    </xf>
    <xf numFmtId="49" fontId="20" fillId="2" borderId="12" xfId="0" applyNumberFormat="1" applyFont="1" applyFill="1" applyBorder="1" applyAlignment="1" applyProtection="1">
      <alignment horizontal="center" vertical="center"/>
      <protection locked="0"/>
    </xf>
    <xf numFmtId="0" fontId="29" fillId="3" borderId="8" xfId="0" applyFont="1" applyFill="1" applyBorder="1" applyAlignment="1" applyProtection="1">
      <alignment vertical="center"/>
      <protection hidden="1"/>
    </xf>
    <xf numFmtId="170" fontId="14" fillId="4" borderId="13" xfId="0" applyNumberFormat="1" applyFont="1" applyFill="1" applyBorder="1" applyAlignment="1" applyProtection="1">
      <alignment horizontal="center" vertical="center"/>
      <protection hidden="1"/>
    </xf>
    <xf numFmtId="170" fontId="14" fillId="0" borderId="14" xfId="0" applyNumberFormat="1" applyFont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30" fillId="0" borderId="43" xfId="0" applyFont="1" applyBorder="1" applyProtection="1">
      <protection hidden="1"/>
    </xf>
    <xf numFmtId="0" fontId="6" fillId="0" borderId="43" xfId="0" applyFont="1" applyBorder="1" applyAlignment="1" applyProtection="1">
      <alignment horizontal="center"/>
      <protection hidden="1"/>
    </xf>
    <xf numFmtId="0" fontId="4" fillId="0" borderId="43" xfId="0" applyFont="1" applyBorder="1" applyAlignment="1" applyProtection="1">
      <alignment horizontal="center"/>
      <protection hidden="1"/>
    </xf>
    <xf numFmtId="170" fontId="14" fillId="0" borderId="43" xfId="1" applyNumberFormat="1" applyFont="1" applyFill="1" applyBorder="1" applyAlignment="1" applyProtection="1">
      <alignment horizontal="center"/>
      <protection hidden="1"/>
    </xf>
    <xf numFmtId="170" fontId="14" fillId="0" borderId="49" xfId="0" applyNumberFormat="1" applyFont="1" applyBorder="1" applyAlignment="1" applyProtection="1">
      <alignment horizontal="center"/>
      <protection hidden="1"/>
    </xf>
    <xf numFmtId="49" fontId="20" fillId="0" borderId="7" xfId="0" applyNumberFormat="1" applyFont="1" applyBorder="1" applyAlignment="1" applyProtection="1">
      <alignment horizontal="center" vertical="center"/>
      <protection hidden="1"/>
    </xf>
    <xf numFmtId="0" fontId="20" fillId="0" borderId="20" xfId="0" applyFont="1" applyBorder="1" applyProtection="1">
      <protection hidden="1"/>
    </xf>
    <xf numFmtId="0" fontId="11" fillId="0" borderId="21" xfId="0" applyFont="1" applyBorder="1" applyProtection="1">
      <protection hidden="1"/>
    </xf>
    <xf numFmtId="171" fontId="14" fillId="5" borderId="13" xfId="0" applyNumberFormat="1" applyFont="1" applyFill="1" applyBorder="1" applyAlignment="1" applyProtection="1">
      <alignment horizontal="center"/>
      <protection hidden="1"/>
    </xf>
    <xf numFmtId="170" fontId="14" fillId="5" borderId="14" xfId="0" applyNumberFormat="1" applyFont="1" applyFill="1" applyBorder="1" applyAlignment="1" applyProtection="1">
      <alignment horizontal="center"/>
      <protection hidden="1"/>
    </xf>
    <xf numFmtId="171" fontId="14" fillId="6" borderId="38" xfId="0" applyNumberFormat="1" applyFont="1" applyFill="1" applyBorder="1" applyAlignment="1" applyProtection="1">
      <alignment horizontal="center"/>
      <protection hidden="1"/>
    </xf>
    <xf numFmtId="170" fontId="14" fillId="6" borderId="39" xfId="0" applyNumberFormat="1" applyFont="1" applyFill="1" applyBorder="1" applyAlignment="1" applyProtection="1">
      <alignment horizontal="center"/>
      <protection hidden="1"/>
    </xf>
    <xf numFmtId="0" fontId="8" fillId="7" borderId="40" xfId="0" applyFont="1" applyFill="1" applyBorder="1" applyProtection="1">
      <protection hidden="1"/>
    </xf>
    <xf numFmtId="0" fontId="5" fillId="7" borderId="0" xfId="0" applyFont="1" applyFill="1" applyProtection="1">
      <protection hidden="1"/>
    </xf>
    <xf numFmtId="0" fontId="5" fillId="7" borderId="41" xfId="0" applyFont="1" applyFill="1" applyBorder="1" applyProtection="1">
      <protection hidden="1"/>
    </xf>
    <xf numFmtId="0" fontId="8" fillId="7" borderId="0" xfId="0" applyFont="1" applyFill="1" applyProtection="1">
      <protection hidden="1"/>
    </xf>
    <xf numFmtId="0" fontId="8" fillId="7" borderId="23" xfId="0" applyFont="1" applyFill="1" applyBorder="1" applyProtection="1">
      <protection hidden="1"/>
    </xf>
    <xf numFmtId="0" fontId="5" fillId="7" borderId="26" xfId="0" applyFont="1" applyFill="1" applyBorder="1" applyProtection="1">
      <protection hidden="1"/>
    </xf>
    <xf numFmtId="0" fontId="8" fillId="7" borderId="26" xfId="0" applyFont="1" applyFill="1" applyBorder="1" applyProtection="1">
      <protection hidden="1"/>
    </xf>
    <xf numFmtId="0" fontId="5" fillId="7" borderId="27" xfId="0" applyFont="1" applyFill="1" applyBorder="1" applyProtection="1">
      <protection hidden="1"/>
    </xf>
    <xf numFmtId="0" fontId="25" fillId="0" borderId="9" xfId="0" applyFont="1" applyBorder="1" applyAlignment="1" applyProtection="1">
      <alignment horizontal="left" vertical="center" wrapText="1"/>
      <protection hidden="1"/>
    </xf>
    <xf numFmtId="0" fontId="25" fillId="0" borderId="10" xfId="0" applyFont="1" applyBorder="1" applyAlignment="1" applyProtection="1">
      <alignment horizontal="left" vertical="center" wrapText="1"/>
      <protection hidden="1"/>
    </xf>
    <xf numFmtId="0" fontId="25" fillId="0" borderId="11" xfId="0" applyFont="1" applyBorder="1" applyAlignment="1" applyProtection="1">
      <alignment horizontal="left" vertical="center" wrapText="1"/>
      <protection hidden="1"/>
    </xf>
    <xf numFmtId="0" fontId="31" fillId="0" borderId="44" xfId="0" applyFont="1" applyBorder="1" applyAlignment="1" applyProtection="1">
      <alignment horizontal="right" wrapText="1"/>
      <protection hidden="1"/>
    </xf>
    <xf numFmtId="0" fontId="31" fillId="0" borderId="45" xfId="0" applyFont="1" applyBorder="1" applyAlignment="1" applyProtection="1">
      <alignment horizontal="right" wrapText="1"/>
      <protection hidden="1"/>
    </xf>
    <xf numFmtId="0" fontId="31" fillId="0" borderId="46" xfId="0" applyFont="1" applyBorder="1" applyAlignment="1" applyProtection="1">
      <alignment horizontal="right" wrapText="1"/>
      <protection hidden="1"/>
    </xf>
    <xf numFmtId="0" fontId="8" fillId="0" borderId="30" xfId="0" applyFont="1" applyBorder="1" applyProtection="1">
      <protection hidden="1"/>
    </xf>
    <xf numFmtId="0" fontId="8" fillId="0" borderId="31" xfId="0" applyFont="1" applyBorder="1" applyProtection="1">
      <protection hidden="1"/>
    </xf>
    <xf numFmtId="0" fontId="8" fillId="0" borderId="47" xfId="0" applyFont="1" applyBorder="1" applyProtection="1">
      <protection hidden="1"/>
    </xf>
    <xf numFmtId="0" fontId="17" fillId="0" borderId="12" xfId="0" applyFont="1" applyBorder="1" applyProtection="1">
      <protection hidden="1"/>
    </xf>
    <xf numFmtId="0" fontId="17" fillId="0" borderId="13" xfId="0" applyFont="1" applyBorder="1" applyProtection="1">
      <protection hidden="1"/>
    </xf>
    <xf numFmtId="0" fontId="17" fillId="0" borderId="14" xfId="0" applyFont="1" applyBorder="1" applyProtection="1">
      <protection hidden="1"/>
    </xf>
    <xf numFmtId="0" fontId="3" fillId="2" borderId="12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0" fontId="12" fillId="5" borderId="9" xfId="0" applyFont="1" applyFill="1" applyBorder="1" applyAlignment="1" applyProtection="1">
      <alignment horizontal="left"/>
      <protection hidden="1"/>
    </xf>
    <xf numFmtId="0" fontId="12" fillId="5" borderId="10" xfId="0" applyFont="1" applyFill="1" applyBorder="1" applyAlignment="1" applyProtection="1">
      <alignment horizontal="left"/>
      <protection hidden="1"/>
    </xf>
    <xf numFmtId="0" fontId="12" fillId="5" borderId="8" xfId="0" applyFont="1" applyFill="1" applyBorder="1" applyAlignment="1" applyProtection="1">
      <alignment horizontal="left"/>
      <protection hidden="1"/>
    </xf>
    <xf numFmtId="0" fontId="3" fillId="0" borderId="35" xfId="0" applyFont="1" applyBorder="1" applyProtection="1">
      <protection hidden="1"/>
    </xf>
    <xf numFmtId="0" fontId="3" fillId="0" borderId="28" xfId="0" applyFont="1" applyBorder="1" applyProtection="1">
      <protection hidden="1"/>
    </xf>
    <xf numFmtId="0" fontId="3" fillId="0" borderId="29" xfId="0" applyFont="1" applyBorder="1" applyProtection="1">
      <protection hidden="1"/>
    </xf>
    <xf numFmtId="0" fontId="12" fillId="6" borderId="30" xfId="0" applyFont="1" applyFill="1" applyBorder="1" applyAlignment="1" applyProtection="1">
      <alignment horizontal="left"/>
      <protection hidden="1"/>
    </xf>
    <xf numFmtId="0" fontId="12" fillId="6" borderId="31" xfId="0" applyFont="1" applyFill="1" applyBorder="1" applyAlignment="1" applyProtection="1">
      <alignment horizontal="left"/>
      <protection hidden="1"/>
    </xf>
    <xf numFmtId="0" fontId="12" fillId="6" borderId="37" xfId="0" applyFont="1" applyFill="1" applyBorder="1" applyAlignment="1" applyProtection="1">
      <alignment horizontal="left"/>
      <protection hidden="1"/>
    </xf>
    <xf numFmtId="0" fontId="17" fillId="0" borderId="7" xfId="0" applyFont="1" applyBorder="1" applyProtection="1">
      <protection hidden="1"/>
    </xf>
    <xf numFmtId="0" fontId="17" fillId="0" borderId="8" xfId="0" applyFont="1" applyBorder="1" applyProtection="1">
      <protection hidden="1"/>
    </xf>
    <xf numFmtId="0" fontId="8" fillId="0" borderId="13" xfId="0" applyFont="1" applyBorder="1" applyAlignment="1" applyProtection="1">
      <alignment wrapText="1"/>
      <protection hidden="1"/>
    </xf>
    <xf numFmtId="0" fontId="8" fillId="0" borderId="14" xfId="0" applyFont="1" applyBorder="1" applyAlignment="1" applyProtection="1">
      <alignment wrapText="1"/>
      <protection hidden="1"/>
    </xf>
    <xf numFmtId="0" fontId="33" fillId="0" borderId="42" xfId="0" applyFont="1" applyBorder="1" applyAlignment="1" applyProtection="1">
      <alignment vertical="center" wrapText="1"/>
      <protection hidden="1"/>
    </xf>
    <xf numFmtId="0" fontId="33" fillId="0" borderId="43" xfId="0" applyFont="1" applyBorder="1" applyAlignment="1" applyProtection="1">
      <alignment vertical="center" wrapText="1"/>
      <protection hidden="1"/>
    </xf>
    <xf numFmtId="0" fontId="33" fillId="0" borderId="12" xfId="0" applyFont="1" applyBorder="1" applyAlignment="1" applyProtection="1">
      <alignment vertical="center" wrapText="1"/>
      <protection hidden="1"/>
    </xf>
    <xf numFmtId="0" fontId="33" fillId="0" borderId="13" xfId="0" applyFont="1" applyBorder="1" applyAlignment="1" applyProtection="1">
      <alignment vertical="center" wrapText="1"/>
      <protection hidden="1"/>
    </xf>
    <xf numFmtId="0" fontId="33" fillId="0" borderId="35" xfId="0" applyFont="1" applyBorder="1" applyAlignment="1" applyProtection="1">
      <alignment vertical="center" wrapText="1"/>
      <protection hidden="1"/>
    </xf>
    <xf numFmtId="0" fontId="33" fillId="0" borderId="28" xfId="0" applyFont="1" applyBorder="1" applyAlignment="1" applyProtection="1">
      <alignment vertical="center" wrapText="1"/>
      <protection hidden="1"/>
    </xf>
    <xf numFmtId="0" fontId="8" fillId="0" borderId="28" xfId="0" applyFont="1" applyBorder="1" applyAlignment="1" applyProtection="1">
      <alignment wrapText="1"/>
      <protection hidden="1"/>
    </xf>
    <xf numFmtId="0" fontId="8" fillId="0" borderId="29" xfId="0" applyFont="1" applyBorder="1" applyAlignment="1" applyProtection="1">
      <alignment wrapText="1"/>
      <protection hidden="1"/>
    </xf>
    <xf numFmtId="49" fontId="8" fillId="2" borderId="13" xfId="0" applyNumberFormat="1" applyFont="1" applyFill="1" applyBorder="1" applyAlignment="1" applyProtection="1">
      <alignment horizontal="left"/>
      <protection locked="0"/>
    </xf>
    <xf numFmtId="49" fontId="8" fillId="2" borderId="14" xfId="0" applyNumberFormat="1" applyFont="1" applyFill="1" applyBorder="1" applyAlignment="1" applyProtection="1">
      <alignment horizontal="left"/>
      <protection locked="0"/>
    </xf>
    <xf numFmtId="0" fontId="25" fillId="0" borderId="30" xfId="0" applyFont="1" applyBorder="1" applyAlignment="1" applyProtection="1">
      <alignment horizontal="left" vertical="center" wrapText="1"/>
      <protection hidden="1"/>
    </xf>
    <xf numFmtId="0" fontId="25" fillId="0" borderId="31" xfId="0" applyFont="1" applyBorder="1" applyAlignment="1" applyProtection="1">
      <alignment horizontal="left" vertical="center" wrapText="1"/>
      <protection hidden="1"/>
    </xf>
    <xf numFmtId="0" fontId="25" fillId="0" borderId="47" xfId="0" applyFont="1" applyBorder="1" applyAlignment="1" applyProtection="1">
      <alignment horizontal="left" vertical="center" wrapText="1"/>
      <protection hidden="1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49" fontId="8" fillId="2" borderId="13" xfId="0" applyNumberFormat="1" applyFont="1" applyFill="1" applyBorder="1" applyAlignment="1" applyProtection="1">
      <alignment horizontal="left" vertical="center"/>
      <protection locked="0"/>
    </xf>
    <xf numFmtId="49" fontId="8" fillId="2" borderId="14" xfId="0" applyNumberFormat="1" applyFont="1" applyFill="1" applyBorder="1" applyAlignment="1" applyProtection="1">
      <alignment horizontal="left" vertical="center"/>
      <protection locked="0"/>
    </xf>
    <xf numFmtId="0" fontId="12" fillId="0" borderId="32" xfId="0" applyFont="1" applyBorder="1" applyAlignment="1" applyProtection="1">
      <alignment horizontal="center" vertical="center" wrapText="1"/>
      <protection hidden="1"/>
    </xf>
    <xf numFmtId="0" fontId="12" fillId="0" borderId="33" xfId="0" applyFont="1" applyBorder="1" applyAlignment="1" applyProtection="1">
      <alignment horizontal="center" vertical="center" wrapText="1"/>
      <protection hidden="1"/>
    </xf>
    <xf numFmtId="0" fontId="12" fillId="0" borderId="34" xfId="0" applyFont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left"/>
      <protection locked="0"/>
    </xf>
    <xf numFmtId="0" fontId="8" fillId="2" borderId="13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0" fontId="8" fillId="2" borderId="16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 applyProtection="1">
      <alignment horizontal="left"/>
      <protection locked="0"/>
    </xf>
    <xf numFmtId="49" fontId="8" fillId="2" borderId="9" xfId="0" applyNumberFormat="1" applyFont="1" applyFill="1" applyBorder="1" applyAlignment="1" applyProtection="1">
      <alignment horizontal="left" vertical="center"/>
      <protection locked="0"/>
    </xf>
    <xf numFmtId="49" fontId="8" fillId="2" borderId="10" xfId="0" applyNumberFormat="1" applyFont="1" applyFill="1" applyBorder="1" applyAlignment="1" applyProtection="1">
      <alignment horizontal="left" vertical="center"/>
      <protection locked="0"/>
    </xf>
    <xf numFmtId="49" fontId="8" fillId="2" borderId="11" xfId="0" applyNumberFormat="1" applyFont="1" applyFill="1" applyBorder="1" applyAlignment="1" applyProtection="1">
      <alignment horizontal="left" vertical="center"/>
      <protection locked="0"/>
    </xf>
    <xf numFmtId="1" fontId="23" fillId="0" borderId="9" xfId="0" applyNumberFormat="1" applyFont="1" applyBorder="1" applyAlignment="1" applyProtection="1">
      <alignment horizontal="center" vertical="center" wrapText="1"/>
      <protection hidden="1"/>
    </xf>
    <xf numFmtId="1" fontId="23" fillId="0" borderId="10" xfId="0" applyNumberFormat="1" applyFont="1" applyBorder="1" applyAlignment="1" applyProtection="1">
      <alignment horizontal="center" vertical="center" wrapText="1"/>
      <protection hidden="1"/>
    </xf>
    <xf numFmtId="1" fontId="23" fillId="0" borderId="11" xfId="0" applyNumberFormat="1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/>
      <protection hidden="1"/>
    </xf>
    <xf numFmtId="0" fontId="27" fillId="0" borderId="21" xfId="0" applyFont="1" applyBorder="1" applyAlignment="1" applyProtection="1">
      <alignment horizontal="center"/>
      <protection hidden="1"/>
    </xf>
    <xf numFmtId="0" fontId="27" fillId="0" borderId="22" xfId="0" applyFont="1" applyBorder="1" applyAlignment="1" applyProtection="1">
      <alignment horizontal="center"/>
      <protection hidden="1"/>
    </xf>
    <xf numFmtId="0" fontId="26" fillId="0" borderId="25" xfId="0" applyFont="1" applyBorder="1" applyAlignment="1" applyProtection="1">
      <alignment horizontal="center"/>
      <protection hidden="1"/>
    </xf>
    <xf numFmtId="0" fontId="26" fillId="0" borderId="26" xfId="0" applyFont="1" applyBorder="1" applyAlignment="1" applyProtection="1">
      <alignment horizontal="center"/>
      <protection hidden="1"/>
    </xf>
    <xf numFmtId="0" fontId="26" fillId="0" borderId="27" xfId="0" applyFont="1" applyBorder="1" applyAlignment="1" applyProtection="1">
      <alignment horizontal="center"/>
      <protection hidden="1"/>
    </xf>
    <xf numFmtId="0" fontId="22" fillId="0" borderId="7" xfId="0" applyFont="1" applyBorder="1" applyAlignment="1" applyProtection="1">
      <alignment vertical="center"/>
      <protection hidden="1"/>
    </xf>
    <xf numFmtId="0" fontId="22" fillId="0" borderId="8" xfId="0" applyFont="1" applyBorder="1" applyAlignment="1" applyProtection="1">
      <alignment vertical="center"/>
      <protection hidden="1"/>
    </xf>
    <xf numFmtId="167" fontId="23" fillId="2" borderId="9" xfId="0" applyNumberFormat="1" applyFont="1" applyFill="1" applyBorder="1" applyAlignment="1" applyProtection="1">
      <alignment horizontal="center" vertical="center"/>
      <protection locked="0"/>
    </xf>
    <xf numFmtId="167" fontId="23" fillId="2" borderId="10" xfId="0" applyNumberFormat="1" applyFont="1" applyFill="1" applyBorder="1" applyAlignment="1" applyProtection="1">
      <alignment horizontal="center" vertical="center"/>
      <protection locked="0"/>
    </xf>
    <xf numFmtId="167" fontId="23" fillId="2" borderId="11" xfId="0" applyNumberFormat="1" applyFont="1" applyFill="1" applyBorder="1" applyAlignment="1" applyProtection="1">
      <alignment horizontal="center" vertical="center"/>
      <protection locked="0"/>
    </xf>
    <xf numFmtId="1" fontId="23" fillId="0" borderId="9" xfId="0" applyNumberFormat="1" applyFont="1" applyBorder="1" applyAlignment="1" applyProtection="1">
      <alignment horizontal="center" vertical="center"/>
      <protection hidden="1"/>
    </xf>
    <xf numFmtId="1" fontId="23" fillId="0" borderId="10" xfId="0" applyNumberFormat="1" applyFont="1" applyBorder="1" applyAlignment="1" applyProtection="1">
      <alignment horizontal="center" vertical="center"/>
      <protection hidden="1"/>
    </xf>
    <xf numFmtId="1" fontId="23" fillId="0" borderId="1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32" fillId="0" borderId="4" xfId="0" applyFont="1" applyBorder="1" applyAlignment="1" applyProtection="1">
      <alignment horizontal="center" vertical="center" wrapText="1"/>
      <protection hidden="1"/>
    </xf>
    <xf numFmtId="0" fontId="32" fillId="0" borderId="5" xfId="0" applyFont="1" applyBorder="1" applyAlignment="1" applyProtection="1">
      <alignment horizontal="center" vertical="center" wrapText="1"/>
      <protection hidden="1"/>
    </xf>
    <xf numFmtId="0" fontId="32" fillId="0" borderId="6" xfId="0" applyFont="1" applyBorder="1" applyAlignment="1" applyProtection="1">
      <alignment horizontal="center" vertical="center" wrapText="1"/>
      <protection hidden="1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0" fontId="23" fillId="2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1" fontId="23" fillId="2" borderId="9" xfId="0" applyNumberFormat="1" applyFont="1" applyFill="1" applyBorder="1" applyAlignment="1" applyProtection="1">
      <alignment horizontal="center" vertical="center"/>
      <protection locked="0"/>
    </xf>
    <xf numFmtId="1" fontId="23" fillId="2" borderId="10" xfId="0" applyNumberFormat="1" applyFont="1" applyFill="1" applyBorder="1" applyAlignment="1" applyProtection="1">
      <alignment horizontal="center" vertical="center"/>
      <protection locked="0"/>
    </xf>
    <xf numFmtId="1" fontId="23" fillId="2" borderId="11" xfId="0" applyNumberFormat="1" applyFont="1" applyFill="1" applyBorder="1" applyAlignment="1" applyProtection="1">
      <alignment horizontal="center" vertical="center"/>
      <protection locked="0"/>
    </xf>
    <xf numFmtId="49" fontId="17" fillId="0" borderId="13" xfId="0" applyNumberFormat="1" applyFont="1" applyBorder="1" applyProtection="1">
      <protection hidden="1"/>
    </xf>
    <xf numFmtId="49" fontId="17" fillId="0" borderId="14" xfId="0" applyNumberFormat="1" applyFont="1" applyBorder="1" applyProtection="1">
      <protection hidden="1"/>
    </xf>
    <xf numFmtId="166" fontId="23" fillId="0" borderId="9" xfId="0" applyNumberFormat="1" applyFont="1" applyBorder="1" applyAlignment="1" applyProtection="1">
      <alignment horizontal="center" vertical="center"/>
      <protection hidden="1"/>
    </xf>
    <xf numFmtId="166" fontId="23" fillId="0" borderId="10" xfId="0" applyNumberFormat="1" applyFont="1" applyBorder="1" applyAlignment="1" applyProtection="1">
      <alignment horizontal="center" vertical="center"/>
      <protection hidden="1"/>
    </xf>
    <xf numFmtId="166" fontId="23" fillId="0" borderId="11" xfId="0" applyNumberFormat="1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vertical="center" wrapText="1"/>
      <protection hidden="1"/>
    </xf>
    <xf numFmtId="0" fontId="22" fillId="0" borderId="8" xfId="0" applyFont="1" applyBorder="1" applyAlignment="1" applyProtection="1">
      <alignment vertical="center" wrapText="1"/>
      <protection hidden="1"/>
    </xf>
    <xf numFmtId="164" fontId="14" fillId="2" borderId="12" xfId="0" applyNumberFormat="1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34" fillId="2" borderId="13" xfId="0" applyFont="1" applyFill="1" applyBorder="1" applyAlignment="1" applyProtection="1">
      <alignment horizontal="center" vertical="center" wrapText="1"/>
      <protection locked="0"/>
    </xf>
    <xf numFmtId="0" fontId="34" fillId="2" borderId="14" xfId="0" applyFont="1" applyFill="1" applyBorder="1" applyAlignment="1" applyProtection="1">
      <alignment horizontal="center" vertical="center" wrapText="1"/>
      <protection locked="0"/>
    </xf>
    <xf numFmtId="165" fontId="23" fillId="2" borderId="9" xfId="1" applyNumberFormat="1" applyFont="1" applyFill="1" applyBorder="1" applyAlignment="1" applyProtection="1">
      <alignment horizontal="center" vertical="center"/>
      <protection locked="0"/>
    </xf>
    <xf numFmtId="165" fontId="23" fillId="2" borderId="10" xfId="1" applyNumberFormat="1" applyFont="1" applyFill="1" applyBorder="1" applyAlignment="1" applyProtection="1">
      <alignment horizontal="center" vertical="center"/>
      <protection locked="0"/>
    </xf>
    <xf numFmtId="165" fontId="23" fillId="2" borderId="11" xfId="1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13DCF8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44905</xdr:rowOff>
    </xdr:from>
    <xdr:to>
      <xdr:col>0</xdr:col>
      <xdr:colOff>1133475</xdr:colOff>
      <xdr:row>0</xdr:row>
      <xdr:rowOff>507289</xdr:rowOff>
    </xdr:to>
    <xdr:pic>
      <xdr:nvPicPr>
        <xdr:cNvPr id="5" name="Picture 47" descr="Logo - Infineon">
          <a:extLst>
            <a:ext uri="{FF2B5EF4-FFF2-40B4-BE49-F238E27FC236}">
              <a16:creationId xmlns:a16="http://schemas.microsoft.com/office/drawing/2014/main" id="{EFD6005B-859F-425E-8C36-5A7BB90C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44905"/>
          <a:ext cx="1038224" cy="46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721178</xdr:colOff>
      <xdr:row>0</xdr:row>
      <xdr:rowOff>31750</xdr:rowOff>
    </xdr:from>
    <xdr:to>
      <xdr:col>6</xdr:col>
      <xdr:colOff>26286</xdr:colOff>
      <xdr:row>1</xdr:row>
      <xdr:rowOff>63501</xdr:rowOff>
    </xdr:to>
    <xdr:pic>
      <xdr:nvPicPr>
        <xdr:cNvPr id="6" name="Bild 1" descr="Logo Dussmann Service Deutschland GmbH">
          <a:extLst>
            <a:ext uri="{FF2B5EF4-FFF2-40B4-BE49-F238E27FC236}">
              <a16:creationId xmlns:a16="http://schemas.microsoft.com/office/drawing/2014/main" id="{55B62263-DE34-43C5-845D-91DB9339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0178" y="31750"/>
          <a:ext cx="3369108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36</xdr:row>
      <xdr:rowOff>123825</xdr:rowOff>
    </xdr:from>
    <xdr:to>
      <xdr:col>1</xdr:col>
      <xdr:colOff>358338</xdr:colOff>
      <xdr:row>36</xdr:row>
      <xdr:rowOff>530796</xdr:rowOff>
    </xdr:to>
    <xdr:pic>
      <xdr:nvPicPr>
        <xdr:cNvPr id="7" name="Grafik 6" descr="Kochmütze mit einfarbiger Füllung">
          <a:extLst>
            <a:ext uri="{FF2B5EF4-FFF2-40B4-BE49-F238E27FC236}">
              <a16:creationId xmlns:a16="http://schemas.microsoft.com/office/drawing/2014/main" id="{3E2E626C-BEC6-4F96-8748-F517FDC5C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57325" y="20421600"/>
          <a:ext cx="329763" cy="4069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30</xdr:row>
      <xdr:rowOff>104775</xdr:rowOff>
    </xdr:from>
    <xdr:to>
      <xdr:col>1</xdr:col>
      <xdr:colOff>348813</xdr:colOff>
      <xdr:row>30</xdr:row>
      <xdr:rowOff>511746</xdr:rowOff>
    </xdr:to>
    <xdr:pic>
      <xdr:nvPicPr>
        <xdr:cNvPr id="8" name="Grafik 7" descr="Kochmütze mit einfarbiger Füllung">
          <a:extLst>
            <a:ext uri="{FF2B5EF4-FFF2-40B4-BE49-F238E27FC236}">
              <a16:creationId xmlns:a16="http://schemas.microsoft.com/office/drawing/2014/main" id="{98E09AF4-7D75-4D72-9666-0EF715027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47800" y="16916400"/>
          <a:ext cx="329763" cy="406971"/>
        </a:xfrm>
        <a:prstGeom prst="rect">
          <a:avLst/>
        </a:prstGeom>
      </xdr:spPr>
    </xdr:pic>
    <xdr:clientData/>
  </xdr:twoCellAnchor>
  <xdr:oneCellAnchor>
    <xdr:from>
      <xdr:col>1</xdr:col>
      <xdr:colOff>151277</xdr:colOff>
      <xdr:row>39</xdr:row>
      <xdr:rowOff>63035</xdr:rowOff>
    </xdr:from>
    <xdr:ext cx="329763" cy="406971"/>
    <xdr:pic>
      <xdr:nvPicPr>
        <xdr:cNvPr id="2" name="Grafik 1" descr="Kochmütze mit einfarbiger Füllung">
          <a:extLst>
            <a:ext uri="{FF2B5EF4-FFF2-40B4-BE49-F238E27FC236}">
              <a16:creationId xmlns:a16="http://schemas.microsoft.com/office/drawing/2014/main" id="{51069242-284D-4391-996A-2341B145B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199152" y="22518223"/>
          <a:ext cx="329763" cy="406971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99FC-EB17-4AA5-8734-A471C84ABD44}">
  <sheetPr>
    <pageSetUpPr fitToPage="1"/>
  </sheetPr>
  <dimension ref="A1:L69"/>
  <sheetViews>
    <sheetView tabSelected="1" view="pageBreakPreview" topLeftCell="A30" zoomScale="50" zoomScaleNormal="40" zoomScaleSheetLayoutView="50" workbookViewId="0">
      <selection activeCell="A52" sqref="A52:A57"/>
    </sheetView>
  </sheetViews>
  <sheetFormatPr baseColWidth="10" defaultColWidth="11.42578125" defaultRowHeight="16.5" x14ac:dyDescent="0.25"/>
  <cols>
    <col min="1" max="1" width="30.5703125" style="1" customWidth="1"/>
    <col min="2" max="2" width="150.5703125" style="1" customWidth="1"/>
    <col min="3" max="6" width="30.5703125" style="1" customWidth="1"/>
    <col min="7" max="12" width="51.5703125" style="1" customWidth="1"/>
    <col min="13" max="16384" width="11.42578125" style="1"/>
  </cols>
  <sheetData>
    <row r="1" spans="1:12" ht="69.95" customHeight="1" x14ac:dyDescent="0.25">
      <c r="A1" s="161" t="s">
        <v>10</v>
      </c>
      <c r="B1" s="162"/>
      <c r="C1" s="162"/>
      <c r="D1" s="162"/>
      <c r="E1" s="162"/>
      <c r="F1" s="163"/>
      <c r="G1" s="164" t="s">
        <v>42</v>
      </c>
      <c r="H1" s="165"/>
      <c r="I1" s="165"/>
      <c r="J1" s="165"/>
      <c r="K1" s="165"/>
      <c r="L1" s="166"/>
    </row>
    <row r="2" spans="1:12" ht="45.95" customHeight="1" x14ac:dyDescent="0.25">
      <c r="A2" s="153" t="s">
        <v>11</v>
      </c>
      <c r="B2" s="154"/>
      <c r="C2" s="167"/>
      <c r="D2" s="168"/>
      <c r="E2" s="168"/>
      <c r="F2" s="169"/>
      <c r="G2" s="170" t="s">
        <v>15</v>
      </c>
      <c r="H2" s="171"/>
      <c r="I2" s="172" t="s">
        <v>0</v>
      </c>
      <c r="J2" s="173"/>
      <c r="K2" s="173"/>
      <c r="L2" s="174"/>
    </row>
    <row r="3" spans="1:12" ht="45.95" customHeight="1" x14ac:dyDescent="0.25">
      <c r="A3" s="183" t="s">
        <v>12</v>
      </c>
      <c r="B3" s="184"/>
      <c r="C3" s="167"/>
      <c r="D3" s="168"/>
      <c r="E3" s="168"/>
      <c r="F3" s="169"/>
      <c r="G3" s="185"/>
      <c r="H3" s="186"/>
      <c r="I3" s="24" t="s">
        <v>43</v>
      </c>
      <c r="J3" s="188"/>
      <c r="K3" s="188"/>
      <c r="L3" s="189"/>
    </row>
    <row r="4" spans="1:12" ht="45.95" customHeight="1" x14ac:dyDescent="0.25">
      <c r="A4" s="153" t="s">
        <v>13</v>
      </c>
      <c r="B4" s="154"/>
      <c r="C4" s="190"/>
      <c r="D4" s="191"/>
      <c r="E4" s="191"/>
      <c r="F4" s="192"/>
      <c r="G4" s="187"/>
      <c r="H4" s="186"/>
      <c r="I4" s="24" t="s">
        <v>44</v>
      </c>
      <c r="J4" s="188"/>
      <c r="K4" s="188"/>
      <c r="L4" s="189"/>
    </row>
    <row r="5" spans="1:12" ht="45.95" customHeight="1" x14ac:dyDescent="0.6">
      <c r="A5" s="36" t="s">
        <v>14</v>
      </c>
      <c r="B5" s="38"/>
      <c r="C5" s="175"/>
      <c r="D5" s="176"/>
      <c r="E5" s="176"/>
      <c r="F5" s="177"/>
      <c r="G5" s="92" t="s">
        <v>45</v>
      </c>
      <c r="H5" s="93"/>
      <c r="I5" s="93"/>
      <c r="J5" s="178" t="s">
        <v>46</v>
      </c>
      <c r="K5" s="178"/>
      <c r="L5" s="179"/>
    </row>
    <row r="6" spans="1:12" ht="45.95" customHeight="1" x14ac:dyDescent="0.35">
      <c r="A6" s="153" t="s">
        <v>15</v>
      </c>
      <c r="B6" s="154"/>
      <c r="C6" s="180">
        <f>G3</f>
        <v>0</v>
      </c>
      <c r="D6" s="181"/>
      <c r="E6" s="181"/>
      <c r="F6" s="182"/>
      <c r="G6" s="134"/>
      <c r="H6" s="135"/>
      <c r="I6" s="136"/>
      <c r="J6" s="119"/>
      <c r="K6" s="119"/>
      <c r="L6" s="120"/>
    </row>
    <row r="7" spans="1:12" ht="45.95" customHeight="1" x14ac:dyDescent="0.35">
      <c r="A7" s="153" t="s">
        <v>16</v>
      </c>
      <c r="B7" s="154"/>
      <c r="C7" s="155"/>
      <c r="D7" s="156"/>
      <c r="E7" s="156"/>
      <c r="F7" s="157"/>
      <c r="G7" s="134"/>
      <c r="H7" s="135"/>
      <c r="I7" s="136"/>
      <c r="J7" s="119"/>
      <c r="K7" s="119"/>
      <c r="L7" s="120"/>
    </row>
    <row r="8" spans="1:12" ht="45.95" customHeight="1" x14ac:dyDescent="0.35">
      <c r="A8" s="153" t="s">
        <v>17</v>
      </c>
      <c r="B8" s="154"/>
      <c r="C8" s="155"/>
      <c r="D8" s="156"/>
      <c r="E8" s="156"/>
      <c r="F8" s="157"/>
      <c r="G8" s="134"/>
      <c r="H8" s="135"/>
      <c r="I8" s="136"/>
      <c r="J8" s="119"/>
      <c r="K8" s="119"/>
      <c r="L8" s="120"/>
    </row>
    <row r="9" spans="1:12" ht="45.95" customHeight="1" x14ac:dyDescent="0.35">
      <c r="A9" s="153" t="s">
        <v>18</v>
      </c>
      <c r="B9" s="154"/>
      <c r="C9" s="158">
        <f>COUNTA(G6:I61)</f>
        <v>0</v>
      </c>
      <c r="D9" s="159"/>
      <c r="E9" s="159"/>
      <c r="F9" s="160"/>
      <c r="G9" s="134"/>
      <c r="H9" s="135"/>
      <c r="I9" s="136"/>
      <c r="J9" s="119"/>
      <c r="K9" s="119"/>
      <c r="L9" s="120"/>
    </row>
    <row r="10" spans="1:12" ht="45.95" customHeight="1" x14ac:dyDescent="0.35">
      <c r="A10" s="36" t="s">
        <v>19</v>
      </c>
      <c r="B10" s="37"/>
      <c r="C10" s="140">
        <f>J3</f>
        <v>0</v>
      </c>
      <c r="D10" s="141"/>
      <c r="E10" s="141"/>
      <c r="F10" s="142"/>
      <c r="G10" s="134"/>
      <c r="H10" s="135"/>
      <c r="I10" s="136"/>
      <c r="J10" s="119"/>
      <c r="K10" s="119"/>
      <c r="L10" s="120"/>
    </row>
    <row r="11" spans="1:12" ht="45.95" customHeight="1" x14ac:dyDescent="0.35">
      <c r="A11" s="36" t="s">
        <v>20</v>
      </c>
      <c r="B11" s="37"/>
      <c r="C11" s="140">
        <f>J4</f>
        <v>0</v>
      </c>
      <c r="D11" s="141"/>
      <c r="E11" s="141"/>
      <c r="F11" s="142"/>
      <c r="G11" s="134"/>
      <c r="H11" s="135"/>
      <c r="I11" s="136"/>
      <c r="J11" s="119"/>
      <c r="K11" s="119"/>
      <c r="L11" s="120"/>
    </row>
    <row r="12" spans="1:12" ht="39.950000000000003" customHeight="1" x14ac:dyDescent="0.4">
      <c r="A12" s="143" t="s">
        <v>23</v>
      </c>
      <c r="B12" s="144"/>
      <c r="C12" s="147" t="s">
        <v>21</v>
      </c>
      <c r="D12" s="148"/>
      <c r="E12" s="148"/>
      <c r="F12" s="149"/>
      <c r="G12" s="134"/>
      <c r="H12" s="135"/>
      <c r="I12" s="136"/>
      <c r="J12" s="119"/>
      <c r="K12" s="119"/>
      <c r="L12" s="120"/>
    </row>
    <row r="13" spans="1:12" ht="39.950000000000003" customHeight="1" x14ac:dyDescent="0.4">
      <c r="A13" s="145"/>
      <c r="B13" s="146"/>
      <c r="C13" s="150" t="s">
        <v>22</v>
      </c>
      <c r="D13" s="151"/>
      <c r="E13" s="151"/>
      <c r="F13" s="152"/>
      <c r="G13" s="134"/>
      <c r="H13" s="135"/>
      <c r="I13" s="136"/>
      <c r="J13" s="119"/>
      <c r="K13" s="119"/>
      <c r="L13" s="120"/>
    </row>
    <row r="14" spans="1:12" ht="45.95" customHeight="1" x14ac:dyDescent="0.35">
      <c r="A14" s="28" t="s">
        <v>24</v>
      </c>
      <c r="B14" s="29" t="s">
        <v>25</v>
      </c>
      <c r="C14" s="29" t="s">
        <v>53</v>
      </c>
      <c r="D14" s="29" t="s">
        <v>26</v>
      </c>
      <c r="E14" s="30" t="s">
        <v>27</v>
      </c>
      <c r="F14" s="31" t="s">
        <v>28</v>
      </c>
      <c r="G14" s="134"/>
      <c r="H14" s="135"/>
      <c r="I14" s="136"/>
      <c r="J14" s="119"/>
      <c r="K14" s="119"/>
      <c r="L14" s="120"/>
    </row>
    <row r="15" spans="1:12" ht="45.95" customHeight="1" x14ac:dyDescent="0.6">
      <c r="A15" s="2"/>
      <c r="B15" s="47" t="s">
        <v>29</v>
      </c>
      <c r="C15" s="3"/>
      <c r="D15" s="3"/>
      <c r="E15" s="4"/>
      <c r="F15" s="5"/>
      <c r="G15" s="134"/>
      <c r="H15" s="135"/>
      <c r="I15" s="136"/>
      <c r="J15" s="119"/>
      <c r="K15" s="119"/>
      <c r="L15" s="120"/>
    </row>
    <row r="16" spans="1:12" ht="45.75" customHeight="1" x14ac:dyDescent="0.55000000000000004">
      <c r="A16" s="39"/>
      <c r="B16" s="43" t="s">
        <v>30</v>
      </c>
      <c r="C16" s="13"/>
      <c r="D16" s="14"/>
      <c r="E16" s="17">
        <v>7.06</v>
      </c>
      <c r="F16" s="32">
        <f>E16*A16</f>
        <v>0</v>
      </c>
      <c r="G16" s="134"/>
      <c r="H16" s="135"/>
      <c r="I16" s="136"/>
      <c r="J16" s="119"/>
      <c r="K16" s="119"/>
      <c r="L16" s="120"/>
    </row>
    <row r="17" spans="1:12" ht="45.95" customHeight="1" x14ac:dyDescent="0.55000000000000004">
      <c r="A17" s="39"/>
      <c r="B17" s="43" t="s">
        <v>31</v>
      </c>
      <c r="C17" s="13"/>
      <c r="D17" s="14"/>
      <c r="E17" s="17">
        <v>5.49</v>
      </c>
      <c r="F17" s="32">
        <f t="shared" ref="F17:F25" si="0">E17*A17</f>
        <v>0</v>
      </c>
      <c r="G17" s="134"/>
      <c r="H17" s="135"/>
      <c r="I17" s="136"/>
      <c r="J17" s="119"/>
      <c r="K17" s="119"/>
      <c r="L17" s="120"/>
    </row>
    <row r="18" spans="1:12" ht="45.95" customHeight="1" x14ac:dyDescent="0.55000000000000004">
      <c r="A18" s="39"/>
      <c r="B18" s="43" t="s">
        <v>32</v>
      </c>
      <c r="C18" s="13"/>
      <c r="D18" s="14"/>
      <c r="E18" s="17">
        <v>1.34</v>
      </c>
      <c r="F18" s="32">
        <f t="shared" si="0"/>
        <v>0</v>
      </c>
      <c r="G18" s="134"/>
      <c r="H18" s="135"/>
      <c r="I18" s="136"/>
      <c r="J18" s="119"/>
      <c r="K18" s="119"/>
      <c r="L18" s="120"/>
    </row>
    <row r="19" spans="1:12" ht="45.95" customHeight="1" x14ac:dyDescent="0.55000000000000004">
      <c r="A19" s="39"/>
      <c r="B19" s="43" t="s">
        <v>33</v>
      </c>
      <c r="C19" s="13"/>
      <c r="D19" s="14"/>
      <c r="E19" s="17">
        <v>1.34</v>
      </c>
      <c r="F19" s="32">
        <f t="shared" si="0"/>
        <v>0</v>
      </c>
      <c r="G19" s="134"/>
      <c r="H19" s="135"/>
      <c r="I19" s="136"/>
      <c r="J19" s="119"/>
      <c r="K19" s="119"/>
      <c r="L19" s="120"/>
    </row>
    <row r="20" spans="1:12" ht="45.95" customHeight="1" x14ac:dyDescent="0.55000000000000004">
      <c r="A20" s="39"/>
      <c r="B20" s="43" t="s">
        <v>54</v>
      </c>
      <c r="C20" s="13"/>
      <c r="D20" s="14"/>
      <c r="E20" s="17">
        <v>2.48</v>
      </c>
      <c r="F20" s="32">
        <f t="shared" si="0"/>
        <v>0</v>
      </c>
      <c r="G20" s="134"/>
      <c r="H20" s="135"/>
      <c r="I20" s="136"/>
      <c r="J20" s="119"/>
      <c r="K20" s="119"/>
      <c r="L20" s="120"/>
    </row>
    <row r="21" spans="1:12" ht="45.95" customHeight="1" x14ac:dyDescent="0.55000000000000004">
      <c r="A21" s="39"/>
      <c r="B21" s="43" t="s">
        <v>55</v>
      </c>
      <c r="C21" s="13"/>
      <c r="D21" s="14"/>
      <c r="E21" s="17">
        <v>2.48</v>
      </c>
      <c r="F21" s="32">
        <f t="shared" si="0"/>
        <v>0</v>
      </c>
      <c r="G21" s="134"/>
      <c r="H21" s="135"/>
      <c r="I21" s="136"/>
      <c r="J21" s="119"/>
      <c r="K21" s="119"/>
      <c r="L21" s="120"/>
    </row>
    <row r="22" spans="1:12" ht="45.95" customHeight="1" x14ac:dyDescent="0.55000000000000004">
      <c r="A22" s="39"/>
      <c r="B22" s="43" t="s">
        <v>34</v>
      </c>
      <c r="C22" s="13"/>
      <c r="D22" s="14"/>
      <c r="E22" s="17">
        <v>2.02</v>
      </c>
      <c r="F22" s="32">
        <f t="shared" si="0"/>
        <v>0</v>
      </c>
      <c r="G22" s="134"/>
      <c r="H22" s="135"/>
      <c r="I22" s="136"/>
      <c r="J22" s="119"/>
      <c r="K22" s="119"/>
      <c r="L22" s="120"/>
    </row>
    <row r="23" spans="1:12" ht="45.95" customHeight="1" x14ac:dyDescent="0.55000000000000004">
      <c r="A23" s="39"/>
      <c r="B23" s="43" t="s">
        <v>56</v>
      </c>
      <c r="C23" s="13"/>
      <c r="D23" s="14"/>
      <c r="E23" s="17">
        <v>5.46</v>
      </c>
      <c r="F23" s="32">
        <f t="shared" si="0"/>
        <v>0</v>
      </c>
      <c r="G23" s="134"/>
      <c r="H23" s="135"/>
      <c r="I23" s="136"/>
      <c r="J23" s="119"/>
      <c r="K23" s="119"/>
      <c r="L23" s="120"/>
    </row>
    <row r="24" spans="1:12" ht="45.95" customHeight="1" x14ac:dyDescent="0.55000000000000004">
      <c r="A24" s="39"/>
      <c r="B24" s="43" t="s">
        <v>35</v>
      </c>
      <c r="C24" s="13"/>
      <c r="D24" s="14"/>
      <c r="E24" s="17">
        <v>2.46</v>
      </c>
      <c r="F24" s="32">
        <f t="shared" si="0"/>
        <v>0</v>
      </c>
      <c r="G24" s="134"/>
      <c r="H24" s="135"/>
      <c r="I24" s="136"/>
      <c r="J24" s="119"/>
      <c r="K24" s="119"/>
      <c r="L24" s="120"/>
    </row>
    <row r="25" spans="1:12" ht="45.95" customHeight="1" x14ac:dyDescent="0.55000000000000004">
      <c r="A25" s="39"/>
      <c r="B25" s="43" t="s">
        <v>57</v>
      </c>
      <c r="C25" s="13"/>
      <c r="D25" s="14"/>
      <c r="E25" s="17">
        <v>1.86</v>
      </c>
      <c r="F25" s="32">
        <f t="shared" si="0"/>
        <v>0</v>
      </c>
      <c r="G25" s="134"/>
      <c r="H25" s="135"/>
      <c r="I25" s="136"/>
      <c r="J25" s="119"/>
      <c r="K25" s="119"/>
      <c r="L25" s="120"/>
    </row>
    <row r="26" spans="1:12" ht="45.95" customHeight="1" x14ac:dyDescent="0.55000000000000004">
      <c r="A26" s="40"/>
      <c r="B26" s="8"/>
      <c r="C26" s="6"/>
      <c r="D26" s="7"/>
      <c r="E26" s="53" t="s">
        <v>82</v>
      </c>
      <c r="F26" s="53">
        <f>SUM(F16:F25)</f>
        <v>0</v>
      </c>
      <c r="G26" s="134"/>
      <c r="H26" s="135"/>
      <c r="I26" s="136"/>
      <c r="J26" s="119"/>
      <c r="K26" s="119"/>
      <c r="L26" s="120"/>
    </row>
    <row r="27" spans="1:12" ht="45.95" customHeight="1" x14ac:dyDescent="0.6">
      <c r="A27" s="41"/>
      <c r="B27" s="47" t="s">
        <v>36</v>
      </c>
      <c r="C27" s="6"/>
      <c r="D27" s="7"/>
      <c r="E27" s="18"/>
      <c r="F27" s="32"/>
      <c r="G27" s="134"/>
      <c r="H27" s="135"/>
      <c r="I27" s="136"/>
      <c r="J27" s="119"/>
      <c r="K27" s="119"/>
      <c r="L27" s="120"/>
    </row>
    <row r="28" spans="1:12" ht="45.95" customHeight="1" x14ac:dyDescent="0.55000000000000004">
      <c r="A28" s="39"/>
      <c r="B28" s="43" t="s">
        <v>58</v>
      </c>
      <c r="C28" s="15"/>
      <c r="D28" s="14"/>
      <c r="E28" s="19">
        <v>1.08</v>
      </c>
      <c r="F28" s="32">
        <f t="shared" ref="F28:F38" si="1">E28*A28</f>
        <v>0</v>
      </c>
      <c r="G28" s="134"/>
      <c r="H28" s="135"/>
      <c r="I28" s="136"/>
      <c r="J28" s="119"/>
      <c r="K28" s="119"/>
      <c r="L28" s="120"/>
    </row>
    <row r="29" spans="1:12" ht="45.95" customHeight="1" x14ac:dyDescent="0.55000000000000004">
      <c r="A29" s="39"/>
      <c r="B29" s="43" t="s">
        <v>59</v>
      </c>
      <c r="C29" s="13"/>
      <c r="D29" s="14"/>
      <c r="E29" s="19">
        <v>1.85</v>
      </c>
      <c r="F29" s="32">
        <f t="shared" si="1"/>
        <v>0</v>
      </c>
      <c r="G29" s="134"/>
      <c r="H29" s="135"/>
      <c r="I29" s="136"/>
      <c r="J29" s="119"/>
      <c r="K29" s="119"/>
      <c r="L29" s="120"/>
    </row>
    <row r="30" spans="1:12" ht="45.95" customHeight="1" x14ac:dyDescent="0.55000000000000004">
      <c r="A30" s="39"/>
      <c r="B30" s="43" t="s">
        <v>60</v>
      </c>
      <c r="C30" s="15"/>
      <c r="D30" s="14"/>
      <c r="E30" s="19">
        <v>5.05</v>
      </c>
      <c r="F30" s="32">
        <f t="shared" si="1"/>
        <v>0</v>
      </c>
      <c r="G30" s="134"/>
      <c r="H30" s="135"/>
      <c r="I30" s="136"/>
      <c r="J30" s="119"/>
      <c r="K30" s="119"/>
      <c r="L30" s="120"/>
    </row>
    <row r="31" spans="1:12" ht="45.95" customHeight="1" x14ac:dyDescent="0.55000000000000004">
      <c r="A31" s="39"/>
      <c r="B31" s="44" t="s">
        <v>61</v>
      </c>
      <c r="C31" s="13"/>
      <c r="D31" s="14"/>
      <c r="E31" s="19">
        <v>4.2</v>
      </c>
      <c r="F31" s="32">
        <f t="shared" si="1"/>
        <v>0</v>
      </c>
      <c r="G31" s="134"/>
      <c r="H31" s="135"/>
      <c r="I31" s="136"/>
      <c r="J31" s="119"/>
      <c r="K31" s="119"/>
      <c r="L31" s="120"/>
    </row>
    <row r="32" spans="1:12" ht="45.95" customHeight="1" x14ac:dyDescent="0.55000000000000004">
      <c r="A32" s="39"/>
      <c r="B32" s="43" t="s">
        <v>62</v>
      </c>
      <c r="C32" s="13"/>
      <c r="D32" s="14"/>
      <c r="E32" s="19">
        <v>4.99</v>
      </c>
      <c r="F32" s="32">
        <f t="shared" si="1"/>
        <v>0</v>
      </c>
      <c r="G32" s="134"/>
      <c r="H32" s="135"/>
      <c r="I32" s="136"/>
      <c r="J32" s="119"/>
      <c r="K32" s="119"/>
      <c r="L32" s="120"/>
    </row>
    <row r="33" spans="1:12" ht="45.95" customHeight="1" x14ac:dyDescent="0.55000000000000004">
      <c r="A33" s="39"/>
      <c r="B33" s="43" t="s">
        <v>63</v>
      </c>
      <c r="C33" s="13"/>
      <c r="D33" s="14"/>
      <c r="E33" s="19">
        <v>4.87</v>
      </c>
      <c r="F33" s="32">
        <f t="shared" si="1"/>
        <v>0</v>
      </c>
      <c r="G33" s="134"/>
      <c r="H33" s="135"/>
      <c r="I33" s="136"/>
      <c r="J33" s="119"/>
      <c r="K33" s="119"/>
      <c r="L33" s="120"/>
    </row>
    <row r="34" spans="1:12" ht="45.95" customHeight="1" x14ac:dyDescent="0.55000000000000004">
      <c r="A34" s="39"/>
      <c r="B34" s="43" t="s">
        <v>37</v>
      </c>
      <c r="C34" s="13"/>
      <c r="D34" s="14"/>
      <c r="E34" s="17">
        <v>6.4</v>
      </c>
      <c r="F34" s="32">
        <f t="shared" si="1"/>
        <v>0</v>
      </c>
      <c r="G34" s="134"/>
      <c r="H34" s="135"/>
      <c r="I34" s="136"/>
      <c r="J34" s="119"/>
      <c r="K34" s="119"/>
      <c r="L34" s="120"/>
    </row>
    <row r="35" spans="1:12" ht="45.95" customHeight="1" x14ac:dyDescent="0.55000000000000004">
      <c r="A35" s="39"/>
      <c r="B35" s="43" t="s">
        <v>64</v>
      </c>
      <c r="C35" s="13"/>
      <c r="D35" s="14"/>
      <c r="E35" s="17">
        <v>6.57</v>
      </c>
      <c r="F35" s="32">
        <f t="shared" si="1"/>
        <v>0</v>
      </c>
      <c r="G35" s="134"/>
      <c r="H35" s="135"/>
      <c r="I35" s="136"/>
      <c r="J35" s="119"/>
      <c r="K35" s="119"/>
      <c r="L35" s="120"/>
    </row>
    <row r="36" spans="1:12" ht="45.95" customHeight="1" x14ac:dyDescent="0.55000000000000004">
      <c r="A36" s="39"/>
      <c r="B36" s="43" t="s">
        <v>65</v>
      </c>
      <c r="C36" s="13"/>
      <c r="D36" s="14"/>
      <c r="E36" s="17">
        <v>5.95</v>
      </c>
      <c r="F36" s="32">
        <f t="shared" si="1"/>
        <v>0</v>
      </c>
      <c r="G36" s="134"/>
      <c r="H36" s="135"/>
      <c r="I36" s="136"/>
      <c r="J36" s="119"/>
      <c r="K36" s="119"/>
      <c r="L36" s="120"/>
    </row>
    <row r="37" spans="1:12" ht="45.95" customHeight="1" x14ac:dyDescent="0.55000000000000004">
      <c r="A37" s="39"/>
      <c r="B37" s="43" t="s">
        <v>66</v>
      </c>
      <c r="C37" s="13"/>
      <c r="D37" s="14"/>
      <c r="E37" s="19">
        <v>4.4000000000000004</v>
      </c>
      <c r="F37" s="32">
        <f t="shared" si="1"/>
        <v>0</v>
      </c>
      <c r="G37" s="134"/>
      <c r="H37" s="135"/>
      <c r="I37" s="136"/>
      <c r="J37" s="119"/>
      <c r="K37" s="119"/>
      <c r="L37" s="120"/>
    </row>
    <row r="38" spans="1:12" ht="45.95" customHeight="1" x14ac:dyDescent="0.55000000000000004">
      <c r="A38" s="39"/>
      <c r="B38" s="43" t="s">
        <v>67</v>
      </c>
      <c r="C38" s="13"/>
      <c r="D38" s="14"/>
      <c r="E38" s="17">
        <v>3.07</v>
      </c>
      <c r="F38" s="32">
        <f t="shared" si="1"/>
        <v>0</v>
      </c>
      <c r="G38" s="134"/>
      <c r="H38" s="135"/>
      <c r="I38" s="136"/>
      <c r="J38" s="119"/>
      <c r="K38" s="119"/>
      <c r="L38" s="120"/>
    </row>
    <row r="39" spans="1:12" s="62" customFormat="1" ht="45.95" customHeight="1" x14ac:dyDescent="0.55000000000000004">
      <c r="A39" s="40"/>
      <c r="B39" s="54" t="s">
        <v>89</v>
      </c>
      <c r="C39" s="56"/>
      <c r="D39" s="55"/>
      <c r="E39" s="57"/>
      <c r="F39" s="58"/>
      <c r="G39" s="59"/>
      <c r="H39" s="60"/>
      <c r="I39" s="61"/>
      <c r="J39" s="137"/>
      <c r="K39" s="138"/>
      <c r="L39" s="139"/>
    </row>
    <row r="40" spans="1:12" ht="45.95" customHeight="1" x14ac:dyDescent="0.55000000000000004">
      <c r="A40" s="40"/>
      <c r="B40" s="83" t="s">
        <v>79</v>
      </c>
      <c r="C40" s="84"/>
      <c r="D40" s="84"/>
      <c r="E40" s="84"/>
      <c r="F40" s="85"/>
      <c r="G40" s="134"/>
      <c r="H40" s="135"/>
      <c r="I40" s="136"/>
      <c r="J40" s="119"/>
      <c r="K40" s="119"/>
      <c r="L40" s="120"/>
    </row>
    <row r="41" spans="1:12" ht="45.95" customHeight="1" x14ac:dyDescent="0.6">
      <c r="A41" s="41"/>
      <c r="B41" s="63" t="s">
        <v>41</v>
      </c>
      <c r="C41" s="64"/>
      <c r="D41" s="65"/>
      <c r="E41" s="66"/>
      <c r="F41" s="67"/>
      <c r="G41" s="134"/>
      <c r="H41" s="135"/>
      <c r="I41" s="136"/>
      <c r="J41" s="119"/>
      <c r="K41" s="119"/>
      <c r="L41" s="120"/>
    </row>
    <row r="42" spans="1:12" ht="45.95" customHeight="1" x14ac:dyDescent="0.55000000000000004">
      <c r="A42" s="39"/>
      <c r="B42" s="43" t="s">
        <v>38</v>
      </c>
      <c r="C42" s="13"/>
      <c r="D42" s="14"/>
      <c r="E42" s="17">
        <v>1</v>
      </c>
      <c r="F42" s="32">
        <f t="shared" ref="F42:F57" si="2">E42*A42</f>
        <v>0</v>
      </c>
      <c r="G42" s="134"/>
      <c r="H42" s="135"/>
      <c r="I42" s="136"/>
      <c r="J42" s="119"/>
      <c r="K42" s="119"/>
      <c r="L42" s="120"/>
    </row>
    <row r="43" spans="1:12" ht="45.95" customHeight="1" x14ac:dyDescent="0.55000000000000004">
      <c r="A43" s="39"/>
      <c r="B43" s="43" t="s">
        <v>39</v>
      </c>
      <c r="C43" s="13"/>
      <c r="D43" s="14"/>
      <c r="E43" s="19">
        <v>2.1</v>
      </c>
      <c r="F43" s="32">
        <f t="shared" si="2"/>
        <v>0</v>
      </c>
      <c r="G43" s="134"/>
      <c r="H43" s="135"/>
      <c r="I43" s="136"/>
      <c r="J43" s="119"/>
      <c r="K43" s="119"/>
      <c r="L43" s="120"/>
    </row>
    <row r="44" spans="1:12" ht="45.95" customHeight="1" x14ac:dyDescent="0.55000000000000004">
      <c r="A44" s="39"/>
      <c r="B44" s="43" t="s">
        <v>68</v>
      </c>
      <c r="C44" s="13"/>
      <c r="D44" s="14"/>
      <c r="E44" s="17">
        <v>1.05</v>
      </c>
      <c r="F44" s="32">
        <f t="shared" si="2"/>
        <v>0</v>
      </c>
      <c r="G44" s="134"/>
      <c r="H44" s="135"/>
      <c r="I44" s="136"/>
      <c r="J44" s="119"/>
      <c r="K44" s="119"/>
      <c r="L44" s="120"/>
    </row>
    <row r="45" spans="1:12" ht="45.95" customHeight="1" x14ac:dyDescent="0.55000000000000004">
      <c r="A45" s="39"/>
      <c r="B45" s="43" t="s">
        <v>69</v>
      </c>
      <c r="C45" s="13"/>
      <c r="D45" s="14"/>
      <c r="E45" s="20">
        <v>1.89</v>
      </c>
      <c r="F45" s="32">
        <f t="shared" si="2"/>
        <v>0</v>
      </c>
      <c r="G45" s="134"/>
      <c r="H45" s="135"/>
      <c r="I45" s="136"/>
      <c r="J45" s="119"/>
      <c r="K45" s="119"/>
      <c r="L45" s="120"/>
    </row>
    <row r="46" spans="1:12" ht="45.95" customHeight="1" x14ac:dyDescent="0.55000000000000004">
      <c r="A46" s="39"/>
      <c r="B46" s="43" t="s">
        <v>70</v>
      </c>
      <c r="C46" s="13"/>
      <c r="D46" s="14"/>
      <c r="E46" s="20">
        <v>2.94</v>
      </c>
      <c r="F46" s="32">
        <f t="shared" si="2"/>
        <v>0</v>
      </c>
      <c r="G46" s="134"/>
      <c r="H46" s="135"/>
      <c r="I46" s="136"/>
      <c r="J46" s="119"/>
      <c r="K46" s="119"/>
      <c r="L46" s="120"/>
    </row>
    <row r="47" spans="1:12" ht="45.95" customHeight="1" x14ac:dyDescent="0.55000000000000004">
      <c r="A47" s="39"/>
      <c r="B47" s="43" t="s">
        <v>71</v>
      </c>
      <c r="C47" s="13"/>
      <c r="D47" s="14"/>
      <c r="E47" s="19">
        <v>3.32</v>
      </c>
      <c r="F47" s="32">
        <f t="shared" si="2"/>
        <v>0</v>
      </c>
      <c r="G47" s="134"/>
      <c r="H47" s="135"/>
      <c r="I47" s="136"/>
      <c r="J47" s="119"/>
      <c r="K47" s="119"/>
      <c r="L47" s="120"/>
    </row>
    <row r="48" spans="1:12" ht="45.95" customHeight="1" x14ac:dyDescent="0.55000000000000004">
      <c r="A48" s="39"/>
      <c r="B48" s="43" t="s">
        <v>72</v>
      </c>
      <c r="C48" s="13"/>
      <c r="D48" s="14"/>
      <c r="E48" s="19">
        <v>2.0499999999999998</v>
      </c>
      <c r="F48" s="32">
        <f t="shared" si="2"/>
        <v>0</v>
      </c>
      <c r="G48" s="25"/>
      <c r="H48" s="26"/>
      <c r="I48" s="27"/>
      <c r="J48" s="119"/>
      <c r="K48" s="119"/>
      <c r="L48" s="120"/>
    </row>
    <row r="49" spans="1:12" ht="45.95" customHeight="1" x14ac:dyDescent="0.55000000000000004">
      <c r="A49" s="39"/>
      <c r="B49" s="43" t="s">
        <v>73</v>
      </c>
      <c r="C49" s="13"/>
      <c r="D49" s="14"/>
      <c r="E49" s="20">
        <v>1.25</v>
      </c>
      <c r="F49" s="32">
        <f t="shared" si="2"/>
        <v>0</v>
      </c>
      <c r="G49" s="134"/>
      <c r="H49" s="135"/>
      <c r="I49" s="136"/>
      <c r="J49" s="119"/>
      <c r="K49" s="119"/>
      <c r="L49" s="120"/>
    </row>
    <row r="50" spans="1:12" ht="45.95" customHeight="1" x14ac:dyDescent="0.55000000000000004">
      <c r="A50" s="40"/>
      <c r="B50" s="8"/>
      <c r="C50" s="6"/>
      <c r="D50" s="7"/>
      <c r="E50" s="21"/>
      <c r="F50" s="32"/>
      <c r="G50" s="134"/>
      <c r="H50" s="135"/>
      <c r="I50" s="136"/>
      <c r="J50" s="119"/>
      <c r="K50" s="119"/>
      <c r="L50" s="120"/>
    </row>
    <row r="51" spans="1:12" ht="45.95" customHeight="1" x14ac:dyDescent="0.55000000000000004">
      <c r="A51" s="41"/>
      <c r="B51" s="48" t="s">
        <v>1</v>
      </c>
      <c r="C51" s="6"/>
      <c r="D51" s="7"/>
      <c r="E51" s="18"/>
      <c r="F51" s="32"/>
      <c r="G51" s="134"/>
      <c r="H51" s="135"/>
      <c r="I51" s="136"/>
      <c r="J51" s="119"/>
      <c r="K51" s="119"/>
      <c r="L51" s="120"/>
    </row>
    <row r="52" spans="1:12" ht="45.95" customHeight="1" x14ac:dyDescent="0.55000000000000004">
      <c r="A52" s="39"/>
      <c r="B52" s="43" t="s">
        <v>74</v>
      </c>
      <c r="C52" s="13"/>
      <c r="D52" s="14"/>
      <c r="E52" s="17">
        <v>3.91</v>
      </c>
      <c r="F52" s="32">
        <f t="shared" si="2"/>
        <v>0</v>
      </c>
      <c r="G52" s="134"/>
      <c r="H52" s="135"/>
      <c r="I52" s="136"/>
      <c r="J52" s="119"/>
      <c r="K52" s="119"/>
      <c r="L52" s="120"/>
    </row>
    <row r="53" spans="1:12" ht="45.95" customHeight="1" x14ac:dyDescent="0.55000000000000004">
      <c r="A53" s="39"/>
      <c r="B53" s="43" t="s">
        <v>75</v>
      </c>
      <c r="C53" s="13"/>
      <c r="D53" s="14"/>
      <c r="E53" s="17">
        <v>3.91</v>
      </c>
      <c r="F53" s="32">
        <f t="shared" si="2"/>
        <v>0</v>
      </c>
      <c r="G53" s="25"/>
      <c r="H53" s="26"/>
      <c r="I53" s="27"/>
      <c r="J53" s="119"/>
      <c r="K53" s="119"/>
      <c r="L53" s="120"/>
    </row>
    <row r="54" spans="1:12" ht="45.95" customHeight="1" x14ac:dyDescent="0.55000000000000004">
      <c r="A54" s="39"/>
      <c r="B54" s="43" t="s">
        <v>76</v>
      </c>
      <c r="C54" s="13"/>
      <c r="D54" s="14"/>
      <c r="E54" s="17">
        <v>4.91</v>
      </c>
      <c r="F54" s="32">
        <f t="shared" si="2"/>
        <v>0</v>
      </c>
      <c r="G54" s="25"/>
      <c r="H54" s="26"/>
      <c r="I54" s="27"/>
      <c r="J54" s="119"/>
      <c r="K54" s="119"/>
      <c r="L54" s="120"/>
    </row>
    <row r="55" spans="1:12" ht="45.95" customHeight="1" x14ac:dyDescent="0.55000000000000004">
      <c r="A55" s="39"/>
      <c r="B55" s="43" t="s">
        <v>77</v>
      </c>
      <c r="C55" s="13"/>
      <c r="D55" s="14"/>
      <c r="E55" s="17">
        <v>1.61</v>
      </c>
      <c r="F55" s="32">
        <f t="shared" si="2"/>
        <v>0</v>
      </c>
      <c r="G55" s="25"/>
      <c r="H55" s="26"/>
      <c r="I55" s="27"/>
      <c r="J55" s="119"/>
      <c r="K55" s="119"/>
      <c r="L55" s="120"/>
    </row>
    <row r="56" spans="1:12" ht="45.95" customHeight="1" x14ac:dyDescent="0.55000000000000004">
      <c r="A56" s="39"/>
      <c r="B56" s="43" t="s">
        <v>78</v>
      </c>
      <c r="C56" s="15"/>
      <c r="D56" s="14"/>
      <c r="E56" s="19">
        <v>6.6</v>
      </c>
      <c r="F56" s="32">
        <f t="shared" si="2"/>
        <v>0</v>
      </c>
      <c r="G56" s="25"/>
      <c r="H56" s="26"/>
      <c r="I56" s="27"/>
      <c r="J56" s="119"/>
      <c r="K56" s="119"/>
      <c r="L56" s="120"/>
    </row>
    <row r="57" spans="1:12" ht="45.95" customHeight="1" x14ac:dyDescent="0.55000000000000004">
      <c r="A57" s="39"/>
      <c r="B57" s="43" t="s">
        <v>80</v>
      </c>
      <c r="C57" s="12"/>
      <c r="D57" s="12"/>
      <c r="E57" s="19">
        <v>1.98</v>
      </c>
      <c r="F57" s="32">
        <f t="shared" si="2"/>
        <v>0</v>
      </c>
      <c r="G57" s="25"/>
      <c r="H57" s="26"/>
      <c r="I57" s="27"/>
      <c r="J57" s="119"/>
      <c r="K57" s="119"/>
      <c r="L57" s="120"/>
    </row>
    <row r="58" spans="1:12" ht="45.95" customHeight="1" x14ac:dyDescent="0.55000000000000004">
      <c r="A58" s="68"/>
      <c r="B58" s="69"/>
      <c r="C58" s="70"/>
      <c r="D58" s="70"/>
      <c r="E58" s="53" t="s">
        <v>84</v>
      </c>
      <c r="F58" s="53">
        <f>SUM(F28:F57)</f>
        <v>0</v>
      </c>
      <c r="G58" s="25"/>
      <c r="H58" s="26"/>
      <c r="I58" s="27"/>
      <c r="J58" s="51"/>
      <c r="K58" s="51"/>
      <c r="L58" s="52"/>
    </row>
    <row r="59" spans="1:12" ht="45.95" customHeight="1" x14ac:dyDescent="0.5">
      <c r="A59" s="16" t="s">
        <v>2</v>
      </c>
      <c r="B59" s="12" t="s">
        <v>83</v>
      </c>
      <c r="C59" s="11"/>
      <c r="D59" s="11"/>
      <c r="E59" s="22">
        <v>10.8</v>
      </c>
      <c r="F59" s="23">
        <f>E59*A59</f>
        <v>10.8</v>
      </c>
      <c r="G59" s="25"/>
      <c r="H59" s="26"/>
      <c r="I59" s="27"/>
      <c r="J59" s="51"/>
      <c r="K59" s="51"/>
      <c r="L59" s="52"/>
    </row>
    <row r="60" spans="1:12" s="62" customFormat="1" ht="21" customHeight="1" thickBot="1" x14ac:dyDescent="0.3">
      <c r="A60" s="68"/>
      <c r="B60" s="121"/>
      <c r="C60" s="122"/>
      <c r="D60" s="122"/>
      <c r="E60" s="122"/>
      <c r="F60" s="123"/>
      <c r="G60" s="124"/>
      <c r="H60" s="125"/>
      <c r="I60" s="126"/>
      <c r="J60" s="127"/>
      <c r="K60" s="127"/>
      <c r="L60" s="128"/>
    </row>
    <row r="61" spans="1:12" ht="45.95" customHeight="1" thickBot="1" x14ac:dyDescent="0.6">
      <c r="A61" s="42"/>
      <c r="B61" s="129" t="s">
        <v>40</v>
      </c>
      <c r="C61" s="130"/>
      <c r="D61" s="130"/>
      <c r="E61" s="130"/>
      <c r="F61" s="131"/>
      <c r="G61" s="132"/>
      <c r="H61" s="133"/>
      <c r="I61" s="133"/>
      <c r="J61" s="119"/>
      <c r="K61" s="119"/>
      <c r="L61" s="120"/>
    </row>
    <row r="62" spans="1:12" ht="21" customHeight="1" x14ac:dyDescent="0.5">
      <c r="A62" s="9"/>
      <c r="B62" s="12"/>
      <c r="C62" s="11"/>
      <c r="D62" s="11"/>
      <c r="E62" s="11"/>
      <c r="F62" s="23"/>
      <c r="G62" s="92" t="s">
        <v>47</v>
      </c>
      <c r="H62" s="93"/>
      <c r="I62" s="93"/>
      <c r="J62" s="93"/>
      <c r="K62" s="93"/>
      <c r="L62" s="94"/>
    </row>
    <row r="63" spans="1:12" ht="45.95" customHeight="1" x14ac:dyDescent="0.5">
      <c r="A63" s="9"/>
      <c r="B63" s="98" t="s">
        <v>87</v>
      </c>
      <c r="C63" s="99"/>
      <c r="D63" s="100"/>
      <c r="E63" s="71" t="s">
        <v>3</v>
      </c>
      <c r="F63" s="72">
        <f>F26+F58+F59</f>
        <v>10.8</v>
      </c>
      <c r="G63" s="95"/>
      <c r="H63" s="96"/>
      <c r="I63" s="96"/>
      <c r="J63" s="96"/>
      <c r="K63" s="96"/>
      <c r="L63" s="97"/>
    </row>
    <row r="64" spans="1:12" ht="45.95" customHeight="1" x14ac:dyDescent="0.5">
      <c r="A64" s="9"/>
      <c r="B64" s="98" t="s">
        <v>86</v>
      </c>
      <c r="C64" s="99"/>
      <c r="D64" s="100"/>
      <c r="E64" s="71" t="s">
        <v>85</v>
      </c>
      <c r="F64" s="72">
        <f>F65-F63</f>
        <v>2.0519999999999996</v>
      </c>
      <c r="G64" s="101"/>
      <c r="H64" s="102"/>
      <c r="I64" s="102"/>
      <c r="J64" s="102"/>
      <c r="K64" s="102"/>
      <c r="L64" s="103"/>
    </row>
    <row r="65" spans="1:12" ht="45.95" customHeight="1" thickBot="1" x14ac:dyDescent="0.55000000000000004">
      <c r="A65" s="10"/>
      <c r="B65" s="104" t="s">
        <v>88</v>
      </c>
      <c r="C65" s="105"/>
      <c r="D65" s="106"/>
      <c r="E65" s="73" t="s">
        <v>4</v>
      </c>
      <c r="F65" s="74">
        <f>((F26+F59)*1.19)+(F58*1.07)</f>
        <v>12.852</v>
      </c>
      <c r="G65" s="107" t="s">
        <v>81</v>
      </c>
      <c r="H65" s="108"/>
      <c r="I65" s="49" t="s">
        <v>49</v>
      </c>
      <c r="J65" s="109" t="s">
        <v>48</v>
      </c>
      <c r="K65" s="109"/>
      <c r="L65" s="110"/>
    </row>
    <row r="66" spans="1:12" ht="25.5" x14ac:dyDescent="0.35">
      <c r="A66" s="75" t="s">
        <v>5</v>
      </c>
      <c r="B66" s="76"/>
      <c r="C66" s="76"/>
      <c r="D66" s="76"/>
      <c r="E66" s="76"/>
      <c r="F66" s="77"/>
      <c r="G66" s="111" t="s">
        <v>52</v>
      </c>
      <c r="H66" s="112"/>
      <c r="I66" s="45" t="b">
        <v>0</v>
      </c>
      <c r="J66" s="109"/>
      <c r="K66" s="109"/>
      <c r="L66" s="110"/>
    </row>
    <row r="67" spans="1:12" ht="30" x14ac:dyDescent="0.4">
      <c r="A67" s="75" t="s">
        <v>6</v>
      </c>
      <c r="B67" s="76"/>
      <c r="C67" s="78" t="s">
        <v>7</v>
      </c>
      <c r="D67" s="76"/>
      <c r="E67" s="76"/>
      <c r="F67" s="77"/>
      <c r="G67" s="113"/>
      <c r="H67" s="114"/>
      <c r="I67" s="50" t="s">
        <v>50</v>
      </c>
      <c r="J67" s="109" t="s">
        <v>51</v>
      </c>
      <c r="K67" s="109"/>
      <c r="L67" s="110"/>
    </row>
    <row r="68" spans="1:12" ht="25.5" x14ac:dyDescent="0.35">
      <c r="A68" s="79" t="s">
        <v>8</v>
      </c>
      <c r="B68" s="80"/>
      <c r="C68" s="81" t="s">
        <v>9</v>
      </c>
      <c r="D68" s="80"/>
      <c r="E68" s="80"/>
      <c r="F68" s="82"/>
      <c r="G68" s="115"/>
      <c r="H68" s="116"/>
      <c r="I68" s="46" t="b">
        <v>0</v>
      </c>
      <c r="J68" s="117"/>
      <c r="K68" s="117"/>
      <c r="L68" s="118"/>
    </row>
    <row r="69" spans="1:12" ht="26.25" thickBot="1" x14ac:dyDescent="0.4">
      <c r="A69" s="86" t="s">
        <v>90</v>
      </c>
      <c r="B69" s="87"/>
      <c r="C69" s="87"/>
      <c r="D69" s="87"/>
      <c r="E69" s="87"/>
      <c r="F69" s="88"/>
      <c r="G69" s="33"/>
      <c r="H69" s="34"/>
      <c r="I69" s="35"/>
      <c r="J69" s="89"/>
      <c r="K69" s="90"/>
      <c r="L69" s="91"/>
    </row>
  </sheetData>
  <sheetProtection selectLockedCells="1"/>
  <protectedRanges>
    <protectedRange sqref="G6:L61 G63 I66 I68" name="Bereich3"/>
    <protectedRange sqref="D14 G3 J3:J4" name="Bereich2"/>
    <protectedRange sqref="C2:F5 C7:F8 D39 A16:A25 A28:A38 A42:A49 A52:A57" name="Bereich1"/>
  </protectedRanges>
  <mergeCells count="145">
    <mergeCell ref="A6:B6"/>
    <mergeCell ref="C6:F6"/>
    <mergeCell ref="G6:I6"/>
    <mergeCell ref="J6:L6"/>
    <mergeCell ref="A3:B3"/>
    <mergeCell ref="C3:F3"/>
    <mergeCell ref="G3:H4"/>
    <mergeCell ref="J3:L3"/>
    <mergeCell ref="A4:B4"/>
    <mergeCell ref="C4:F4"/>
    <mergeCell ref="J4:L4"/>
    <mergeCell ref="A1:F1"/>
    <mergeCell ref="G1:L1"/>
    <mergeCell ref="A2:B2"/>
    <mergeCell ref="C2:F2"/>
    <mergeCell ref="G2:H2"/>
    <mergeCell ref="I2:L2"/>
    <mergeCell ref="C5:F5"/>
    <mergeCell ref="G5:I5"/>
    <mergeCell ref="J5:L5"/>
    <mergeCell ref="A7:B7"/>
    <mergeCell ref="C7:F7"/>
    <mergeCell ref="G7:I7"/>
    <mergeCell ref="J7:L7"/>
    <mergeCell ref="A8:B8"/>
    <mergeCell ref="C8:F8"/>
    <mergeCell ref="G8:I8"/>
    <mergeCell ref="J8:L8"/>
    <mergeCell ref="A9:B9"/>
    <mergeCell ref="C9:F9"/>
    <mergeCell ref="G9:I9"/>
    <mergeCell ref="A12:B13"/>
    <mergeCell ref="C12:F12"/>
    <mergeCell ref="G12:I12"/>
    <mergeCell ref="J12:L12"/>
    <mergeCell ref="C13:F13"/>
    <mergeCell ref="G13:I13"/>
    <mergeCell ref="J13:L13"/>
    <mergeCell ref="J9:L9"/>
    <mergeCell ref="C10:F10"/>
    <mergeCell ref="G10:I10"/>
    <mergeCell ref="J10:L10"/>
    <mergeCell ref="G14:I14"/>
    <mergeCell ref="J14:L14"/>
    <mergeCell ref="G15:I15"/>
    <mergeCell ref="J15:L15"/>
    <mergeCell ref="G16:I16"/>
    <mergeCell ref="J16:L16"/>
    <mergeCell ref="C11:F11"/>
    <mergeCell ref="G11:I11"/>
    <mergeCell ref="J11:L11"/>
    <mergeCell ref="G20:I20"/>
    <mergeCell ref="J20:L20"/>
    <mergeCell ref="G21:I21"/>
    <mergeCell ref="J21:L21"/>
    <mergeCell ref="G22:I22"/>
    <mergeCell ref="J22:L22"/>
    <mergeCell ref="G17:I17"/>
    <mergeCell ref="J17:L17"/>
    <mergeCell ref="G18:I18"/>
    <mergeCell ref="J18:L18"/>
    <mergeCell ref="G19:I19"/>
    <mergeCell ref="J19:L19"/>
    <mergeCell ref="G26:I26"/>
    <mergeCell ref="J26:L26"/>
    <mergeCell ref="G27:I27"/>
    <mergeCell ref="J27:L27"/>
    <mergeCell ref="G28:I28"/>
    <mergeCell ref="J28:L28"/>
    <mergeCell ref="G23:I23"/>
    <mergeCell ref="J23:L23"/>
    <mergeCell ref="G24:I24"/>
    <mergeCell ref="J24:L24"/>
    <mergeCell ref="G25:I25"/>
    <mergeCell ref="J25:L25"/>
    <mergeCell ref="G32:I32"/>
    <mergeCell ref="J32:L32"/>
    <mergeCell ref="G33:I33"/>
    <mergeCell ref="J33:L33"/>
    <mergeCell ref="G34:I34"/>
    <mergeCell ref="J34:L34"/>
    <mergeCell ref="G29:I29"/>
    <mergeCell ref="J29:L29"/>
    <mergeCell ref="G30:I30"/>
    <mergeCell ref="J30:L30"/>
    <mergeCell ref="G31:I31"/>
    <mergeCell ref="J31:L31"/>
    <mergeCell ref="G38:I38"/>
    <mergeCell ref="J38:L38"/>
    <mergeCell ref="G40:I40"/>
    <mergeCell ref="J40:L40"/>
    <mergeCell ref="G41:I41"/>
    <mergeCell ref="J41:L41"/>
    <mergeCell ref="J39:L39"/>
    <mergeCell ref="G35:I35"/>
    <mergeCell ref="J35:L35"/>
    <mergeCell ref="G36:I36"/>
    <mergeCell ref="J36:L36"/>
    <mergeCell ref="G37:I37"/>
    <mergeCell ref="J37:L37"/>
    <mergeCell ref="G45:I45"/>
    <mergeCell ref="J45:L45"/>
    <mergeCell ref="G46:I46"/>
    <mergeCell ref="J46:L46"/>
    <mergeCell ref="G47:I47"/>
    <mergeCell ref="J47:L47"/>
    <mergeCell ref="G42:I42"/>
    <mergeCell ref="J42:L42"/>
    <mergeCell ref="G43:I43"/>
    <mergeCell ref="J43:L43"/>
    <mergeCell ref="G44:I44"/>
    <mergeCell ref="J44:L44"/>
    <mergeCell ref="J55:L55"/>
    <mergeCell ref="J56:L56"/>
    <mergeCell ref="J48:L48"/>
    <mergeCell ref="G49:I49"/>
    <mergeCell ref="J49:L49"/>
    <mergeCell ref="G50:I50"/>
    <mergeCell ref="J50:L50"/>
    <mergeCell ref="G51:I51"/>
    <mergeCell ref="J51:L51"/>
    <mergeCell ref="B40:F40"/>
    <mergeCell ref="A69:F69"/>
    <mergeCell ref="J69:L69"/>
    <mergeCell ref="G62:L62"/>
    <mergeCell ref="G63:L63"/>
    <mergeCell ref="B64:D64"/>
    <mergeCell ref="G64:L64"/>
    <mergeCell ref="B65:D65"/>
    <mergeCell ref="G65:H65"/>
    <mergeCell ref="J65:L66"/>
    <mergeCell ref="G66:H68"/>
    <mergeCell ref="J67:L68"/>
    <mergeCell ref="B63:D63"/>
    <mergeCell ref="J57:L57"/>
    <mergeCell ref="B60:F60"/>
    <mergeCell ref="G60:I60"/>
    <mergeCell ref="J60:L60"/>
    <mergeCell ref="B61:F61"/>
    <mergeCell ref="G61:I61"/>
    <mergeCell ref="J61:L61"/>
    <mergeCell ref="G52:I52"/>
    <mergeCell ref="J52:L52"/>
    <mergeCell ref="J53:L53"/>
    <mergeCell ref="J54:L54"/>
  </mergeCells>
  <printOptions horizontalCentered="1" verticalCentered="1"/>
  <pageMargins left="0.23622047244094491" right="3.937007874015748E-2" top="0.35433070866141736" bottom="0.35433070866141736" header="0.11811023622047245" footer="0.11811023622047245"/>
  <pageSetup paperSize="9" scale="25" fitToWidth="0" orientation="portrait" r:id="rId1"/>
  <headerFooter>
    <oddFooter xml:space="preserve">&amp;C_x000D_&amp;1#&amp;"Dussmann"&amp;8&amp;K999999 Intern </oddFooter>
  </headerFooter>
  <colBreaks count="1" manualBreakCount="1">
    <brk id="6" max="1048575" man="1"/>
  </colBreaks>
  <drawing r:id="rId2"/>
</worksheet>
</file>

<file path=docMetadata/LabelInfo.xml><?xml version="1.0" encoding="utf-8"?>
<clbl:labelList xmlns:clbl="http://schemas.microsoft.com/office/2020/mipLabelMetadata">
  <clbl:label id="{5602ec88-b12e-4b12-b8fa-353872cc7bb2}" enabled="1" method="Standar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Breitschwerdt, Martin</cp:lastModifiedBy>
  <cp:lastPrinted>2026-01-05T10:53:13Z</cp:lastPrinted>
  <dcterms:created xsi:type="dcterms:W3CDTF">2025-08-28T10:15:49Z</dcterms:created>
  <dcterms:modified xsi:type="dcterms:W3CDTF">2026-04-24T09:06:13Z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09:33:43Z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ee4406e5-98b7-416a-9d92-30a4a3a82b02</vt:lpwstr>
  </property>
  <property fmtid="{D5CDD505-2E9C-101B-9397-08002B2CF9AE}" pid="8" name="MSIP_Label_a15a25aa-e944-415d-b7a7-40f6b9180b6b_ContentBits">
    <vt:lpwstr>0</vt:lpwstr>
  </property>
</Properties>
</file>